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EEMR/"/>
    </mc:Choice>
  </mc:AlternateContent>
  <xr:revisionPtr revIDLastSave="1274" documentId="8_{B9D137DE-00DB-4DDD-BB1C-9591D7FE756F}" xr6:coauthVersionLast="47" xr6:coauthVersionMax="47" xr10:uidLastSave="{B331F579-61B6-4E98-B1B5-5E5C657B740F}"/>
  <bookViews>
    <workbookView xWindow="-98" yWindow="-98" windowWidth="21795" windowHeight="13875" tabRatio="769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Pools'!$A$1:$AN$11</definedName>
    <definedName name="_xlnm.Print_Area" localSheetId="0">EOB!$A$1:$AN$34</definedName>
    <definedName name="_xlnm.Print_Area" localSheetId="1">'Off-EOB'!$A$1:$AN$34</definedName>
    <definedName name="_xlnm.Print_Area" localSheetId="2">'Reporting Transactions'!$A$1:$AN$35</definedName>
    <definedName name="TABLE" localSheetId="4">'"Dark Pool"-pending rebranding'!$B$1:$H$7</definedName>
    <definedName name="TABLE" localSheetId="3">'Dark Pools'!$A$2:$D$9</definedName>
    <definedName name="TABLE" localSheetId="0">EOB!$A$2:$D$4</definedName>
    <definedName name="TABLE" localSheetId="1">'Off-EOB'!$A$2:$D$4</definedName>
    <definedName name="TABLE" localSheetId="2">'Reporting Transactions'!$A$2:$D$4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5" i="59" l="1"/>
  <c r="AL7" i="59"/>
  <c r="AL6" i="59"/>
  <c r="AL5" i="59"/>
  <c r="AM5" i="59"/>
  <c r="AN11" i="59"/>
  <c r="AN10" i="59"/>
  <c r="AM11" i="59"/>
  <c r="AM10" i="59"/>
  <c r="AL11" i="59"/>
  <c r="AL10" i="59"/>
  <c r="AM17" i="51"/>
  <c r="AM25" i="51"/>
  <c r="AM5" i="51"/>
  <c r="AL29" i="51"/>
  <c r="AL23" i="58"/>
  <c r="AL23" i="56"/>
  <c r="AL33" i="51"/>
  <c r="AL32" i="51"/>
  <c r="AE14" i="51"/>
  <c r="AN32" i="56"/>
  <c r="AN29" i="56"/>
  <c r="AM32" i="56"/>
  <c r="AM29" i="56"/>
  <c r="AL33" i="56"/>
  <c r="AL32" i="56"/>
  <c r="AL29" i="56"/>
  <c r="AL29" i="58"/>
  <c r="AN17" i="58"/>
  <c r="AL33" i="58"/>
  <c r="AL32" i="58"/>
  <c r="AM17" i="56"/>
  <c r="AN17" i="51"/>
  <c r="AM17" i="58"/>
  <c r="AL17" i="51"/>
  <c r="AN17" i="56"/>
  <c r="AL17" i="58"/>
  <c r="AN29" i="51"/>
  <c r="AM23" i="51"/>
  <c r="AN23" i="51"/>
  <c r="AL23" i="51"/>
  <c r="AN26" i="58"/>
  <c r="AM26" i="58"/>
  <c r="AN25" i="58"/>
  <c r="AM25" i="58"/>
  <c r="AN22" i="58"/>
  <c r="AM22" i="58"/>
  <c r="AN21" i="58"/>
  <c r="AM21" i="58"/>
  <c r="AN20" i="58"/>
  <c r="AM20" i="58"/>
  <c r="AN19" i="58"/>
  <c r="AM19" i="58"/>
  <c r="AN18" i="58"/>
  <c r="AM18" i="58"/>
  <c r="AN15" i="58"/>
  <c r="AN13" i="58"/>
  <c r="AN12" i="58"/>
  <c r="AM12" i="58"/>
  <c r="AM10" i="58"/>
  <c r="AN9" i="58"/>
  <c r="AM9" i="58"/>
  <c r="AN8" i="58"/>
  <c r="AM8" i="58"/>
  <c r="AN6" i="58"/>
  <c r="AM6" i="58"/>
  <c r="AN5" i="58"/>
  <c r="AM5" i="58"/>
  <c r="AN22" i="51"/>
  <c r="AM22" i="51"/>
  <c r="AL22" i="51"/>
  <c r="AL21" i="51"/>
  <c r="AL15" i="51"/>
  <c r="AM12" i="51"/>
  <c r="AN11" i="51"/>
  <c r="AM11" i="51"/>
  <c r="AL11" i="51"/>
  <c r="AL10" i="51"/>
  <c r="AN9" i="51"/>
  <c r="AN8" i="51"/>
  <c r="AM7" i="51"/>
  <c r="AL7" i="51"/>
  <c r="AL6" i="51"/>
  <c r="AN5" i="51"/>
  <c r="AL21" i="58"/>
  <c r="AL19" i="58"/>
  <c r="AL18" i="58"/>
  <c r="AL12" i="58"/>
  <c r="AL11" i="58"/>
  <c r="AL10" i="58"/>
  <c r="AL7" i="58"/>
  <c r="AL5" i="58"/>
  <c r="AM29" i="51"/>
  <c r="AL5" i="56"/>
  <c r="AL6" i="56"/>
  <c r="AL7" i="56"/>
  <c r="AL8" i="56"/>
  <c r="AL9" i="56"/>
  <c r="AL10" i="56"/>
  <c r="AL11" i="56"/>
  <c r="AL12" i="56"/>
  <c r="AL13" i="56"/>
  <c r="AL14" i="56"/>
  <c r="AL15" i="56"/>
  <c r="AL16" i="56"/>
  <c r="AL17" i="56"/>
  <c r="AL18" i="56"/>
  <c r="AL19" i="56"/>
  <c r="AL20" i="56"/>
  <c r="AL21" i="56"/>
  <c r="AL22" i="56"/>
  <c r="AL24" i="56"/>
  <c r="AL25" i="56"/>
  <c r="AL26" i="56"/>
  <c r="AM26" i="51"/>
  <c r="AL5" i="51"/>
  <c r="AN32" i="51"/>
  <c r="AM32" i="51"/>
  <c r="AM10" i="56"/>
  <c r="AN10" i="56"/>
  <c r="AM12" i="56"/>
  <c r="AN12" i="56"/>
  <c r="AM13" i="56"/>
  <c r="AN13" i="56"/>
  <c r="AM21" i="56"/>
  <c r="AN21" i="56"/>
  <c r="AM20" i="56"/>
  <c r="AN20" i="56"/>
  <c r="AM33" i="51"/>
  <c r="AN10" i="58"/>
  <c r="AM13" i="58"/>
  <c r="AM15" i="58"/>
  <c r="AM7" i="59"/>
  <c r="AN7" i="59"/>
  <c r="AM18" i="51"/>
  <c r="AN18" i="51"/>
  <c r="AM22" i="56"/>
  <c r="AN22" i="56"/>
  <c r="AM19" i="56"/>
  <c r="AN19" i="56"/>
  <c r="AL18" i="51"/>
  <c r="AN33" i="51"/>
  <c r="AM6" i="59"/>
  <c r="AN6" i="59"/>
  <c r="AL6" i="58"/>
  <c r="AL8" i="58"/>
  <c r="AL9" i="58"/>
  <c r="AL13" i="58"/>
  <c r="AL14" i="58"/>
  <c r="AL15" i="58"/>
  <c r="AL16" i="58"/>
  <c r="AL20" i="58"/>
  <c r="AL22" i="58"/>
  <c r="AL24" i="58"/>
  <c r="AL25" i="58"/>
  <c r="AL26" i="58"/>
  <c r="AM6" i="56"/>
  <c r="AN6" i="56"/>
  <c r="AM8" i="56"/>
  <c r="AN8" i="56"/>
  <c r="AM9" i="56"/>
  <c r="AN9" i="56"/>
  <c r="AM11" i="56"/>
  <c r="AN11" i="56"/>
  <c r="AM15" i="56"/>
  <c r="AN15" i="56"/>
  <c r="AM25" i="56"/>
  <c r="AN25" i="56"/>
  <c r="AM26" i="56"/>
  <c r="AN26" i="56"/>
  <c r="AM5" i="56"/>
  <c r="AN5" i="56"/>
  <c r="AM6" i="51"/>
  <c r="AN6" i="51"/>
  <c r="AN7" i="51"/>
  <c r="AL8" i="51"/>
  <c r="AM8" i="51"/>
  <c r="AL9" i="51"/>
  <c r="AM9" i="51"/>
  <c r="AM10" i="51"/>
  <c r="AN10" i="51"/>
  <c r="AL12" i="51"/>
  <c r="AN12" i="51"/>
  <c r="AL13" i="51"/>
  <c r="AM13" i="51"/>
  <c r="AN13" i="51"/>
  <c r="AL14" i="51"/>
  <c r="AM14" i="51"/>
  <c r="AN14" i="51"/>
  <c r="AM15" i="51"/>
  <c r="AN15" i="51"/>
  <c r="AL16" i="51"/>
  <c r="AM16" i="51"/>
  <c r="AN16" i="51"/>
  <c r="AL19" i="51"/>
  <c r="AM19" i="51"/>
  <c r="AN19" i="51"/>
  <c r="AL20" i="51"/>
  <c r="AM20" i="51"/>
  <c r="AN20" i="51"/>
  <c r="AM21" i="51"/>
  <c r="AN21" i="51"/>
  <c r="AL24" i="51"/>
  <c r="AM24" i="51"/>
  <c r="AN24" i="51"/>
  <c r="AL25" i="51"/>
  <c r="AN25" i="51"/>
  <c r="AL26" i="51"/>
  <c r="AN26" i="51"/>
</calcChain>
</file>

<file path=xl/sharedStrings.xml><?xml version="1.0" encoding="utf-8"?>
<sst xmlns="http://schemas.openxmlformats.org/spreadsheetml/2006/main" count="1131" uniqueCount="66">
  <si>
    <t>European Electronic Order Book Equity Trading</t>
  </si>
  <si>
    <t xml:space="preserve"> </t>
  </si>
  <si>
    <t>Year-to-Date</t>
  </si>
  <si>
    <t>Market Operator</t>
  </si>
  <si>
    <t>Trading Days</t>
  </si>
  <si>
    <t>Trades</t>
  </si>
  <si>
    <t>Turnover (EUR m)</t>
  </si>
  <si>
    <t>Turnover 
(EUR m)</t>
  </si>
  <si>
    <t>Athens Stock Exchange</t>
  </si>
  <si>
    <t>BME</t>
  </si>
  <si>
    <t>Boerse Stuttgart</t>
  </si>
  <si>
    <t>Bucharest Stock Exchange</t>
  </si>
  <si>
    <t>Budapest Stock Exchange</t>
  </si>
  <si>
    <t>Bulgarian Stock Exchange</t>
  </si>
  <si>
    <t>Cboe Europe Equities</t>
  </si>
  <si>
    <t>Cyprus Stock Exchange</t>
  </si>
  <si>
    <t>Deutsche Börse</t>
  </si>
  <si>
    <t>Equiduct</t>
  </si>
  <si>
    <t>Euronext</t>
  </si>
  <si>
    <t>Ljubljana Stock Exchange</t>
  </si>
  <si>
    <t>Luxembourg Stock Exchange</t>
  </si>
  <si>
    <t>Malta Stock Exchange</t>
  </si>
  <si>
    <t>Nasdaq Nordics &amp; Baltics</t>
  </si>
  <si>
    <t>Prague Stock Exchange</t>
  </si>
  <si>
    <t>SIX</t>
  </si>
  <si>
    <t>Vienna Stock Exchange</t>
  </si>
  <si>
    <t>Warsaw Stock Exchange</t>
  </si>
  <si>
    <t>Zagreb Stock Exchange</t>
  </si>
  <si>
    <t>Market Operator - Other</t>
  </si>
  <si>
    <t>Tel Aviv Stock Exchange</t>
  </si>
  <si>
    <t>Multilateral Trading Facility</t>
  </si>
  <si>
    <t>Aquis Exchange</t>
  </si>
  <si>
    <t>Turquoise</t>
  </si>
  <si>
    <t>European Off-Electronic Order Book Equity Trading</t>
  </si>
  <si>
    <t>//</t>
  </si>
  <si>
    <t>Turnover (EURm)</t>
  </si>
  <si>
    <t xml:space="preserve">Aquis Exchange </t>
  </si>
  <si>
    <t>European Equity Reporting Transactions</t>
  </si>
  <si>
    <t>n/a</t>
  </si>
  <si>
    <t>European Dark Pools Equity Trading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</si>
  <si>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</si>
  <si>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</si>
  <si>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</si>
  <si>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Year to Date</t>
  </si>
  <si>
    <t>Athens Exchange</t>
  </si>
  <si>
    <t>Borsa Italiana</t>
  </si>
  <si>
    <t>Bratislava Stock Exchange</t>
  </si>
  <si>
    <t>Irish Stock Exchange</t>
  </si>
  <si>
    <t>London Stock Exchange</t>
  </si>
  <si>
    <t>OMX Nordic Exchange</t>
  </si>
  <si>
    <t>Oslo Børs</t>
  </si>
  <si>
    <t>SIX Swiss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</si>
  <si>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</si>
  <si>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</si>
  <si>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</si>
  <si>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</si>
  <si>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</si>
  <si>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</si>
  <si>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</si>
  <si>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</si>
  <si>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</si>
  <si>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</si>
  <si>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All the figures above comply with the FESE Statistics Methodology.</t>
  </si>
  <si>
    <t>Tradegate Exchange</t>
  </si>
  <si>
    <t>London Stock Exchange*</t>
  </si>
  <si>
    <t>* London Stock Exchange data from Big xyt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</si>
</sst>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-* #,##0.00\ _€_-;\-* #,##0.00\ _€_-;_-* &quot;-&quot;??\ _€_-;_-@_-"/>
    <numFmt numFmtId="168" formatCode="_-* #,##0.00\ &quot;SIT&quot;_-;\-* #,##0.00\ &quot;SIT&quot;_-;_-* &quot;-&quot;??\ &quot;SIT&quot;_-;_-@_-"/>
    <numFmt numFmtId="169" formatCode="_-* #,##0.00\ _S_I_T_-;\-* #,##0.00\ _S_I_T_-;_-* &quot;-&quot;??\ _S_I_T_-;_-@_-"/>
    <numFmt numFmtId="170" formatCode="mmmm\ yyyy"/>
    <numFmt numFmtId="171" formatCode="_-* #,##0.0_-;\-* #,##0.0_-;_-* &quot;-&quot;??_-;_-@_-"/>
    <numFmt numFmtId="172" formatCode="_-* #,##0_-;\-* #,##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sz val="1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5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31" fillId="23" borderId="0" applyNumberFormat="0" applyBorder="0" applyAlignment="0" applyProtection="0"/>
    <xf numFmtId="0" fontId="15" fillId="25" borderId="0" applyNumberFormat="0" applyBorder="0" applyAlignment="0" applyProtection="0"/>
    <xf numFmtId="0" fontId="31" fillId="27" borderId="0" applyNumberFormat="0" applyBorder="0" applyAlignment="0" applyProtection="0"/>
    <xf numFmtId="0" fontId="31" fillId="35" borderId="0" applyNumberFormat="0" applyBorder="0" applyAlignment="0" applyProtection="0"/>
    <xf numFmtId="0" fontId="16" fillId="0" borderId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 applyNumberFormat="0" applyBorder="0" applyAlignment="0" applyProtection="0"/>
    <xf numFmtId="0" fontId="15" fillId="21" borderId="0" applyNumberFormat="0" applyBorder="0" applyAlignment="0" applyProtection="0"/>
    <xf numFmtId="0" fontId="32" fillId="21" borderId="0" applyNumberFormat="0" applyBorder="0" applyAlignment="0" applyProtection="0"/>
    <xf numFmtId="0" fontId="15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15" fillId="29" borderId="0" applyNumberFormat="0" applyBorder="0" applyAlignment="0" applyProtection="0"/>
    <xf numFmtId="0" fontId="32" fillId="33" borderId="0" applyNumberFormat="0" applyBorder="0" applyAlignment="0" applyProtection="0"/>
    <xf numFmtId="0" fontId="15" fillId="33" borderId="0" applyNumberFormat="0" applyBorder="0" applyAlignment="0" applyProtection="0"/>
    <xf numFmtId="0" fontId="32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15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3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3" fillId="23" borderId="0" applyNumberFormat="0" applyBorder="0" applyAlignment="0" applyProtection="0"/>
    <xf numFmtId="0" fontId="3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3" fillId="24" borderId="0" applyNumberFormat="0" applyBorder="0" applyAlignment="0" applyProtection="0"/>
    <xf numFmtId="0" fontId="31" fillId="24" borderId="0" applyNumberFormat="0" applyBorder="0" applyAlignment="0" applyProtection="0"/>
    <xf numFmtId="0" fontId="33" fillId="28" borderId="0" applyNumberFormat="0" applyBorder="0" applyAlignment="0" applyProtection="0"/>
    <xf numFmtId="0" fontId="31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4" fillId="6" borderId="0" applyNumberFormat="0" applyBorder="0" applyAlignment="0" applyProtection="0"/>
    <xf numFmtId="0" fontId="21" fillId="6" borderId="0" applyNumberFormat="0" applyBorder="0" applyAlignment="0" applyProtection="0"/>
    <xf numFmtId="0" fontId="35" fillId="9" borderId="7" applyNumberFormat="0" applyAlignment="0" applyProtection="0"/>
    <xf numFmtId="0" fontId="25" fillId="9" borderId="7" applyNumberFormat="0" applyAlignment="0" applyProtection="0"/>
    <xf numFmtId="0" fontId="36" fillId="10" borderId="10" applyNumberFormat="0" applyAlignment="0" applyProtection="0"/>
    <xf numFmtId="0" fontId="27" fillId="10" borderId="10" applyNumberFormat="0" applyAlignment="0" applyProtection="0"/>
    <xf numFmtId="169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20" fillId="5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8" borderId="7" applyNumberFormat="0" applyAlignment="0" applyProtection="0"/>
    <xf numFmtId="0" fontId="23" fillId="8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7" borderId="0" applyNumberFormat="0" applyBorder="0" applyAlignment="0" applyProtection="0"/>
    <xf numFmtId="0" fontId="22" fillId="7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1" borderId="11" applyNumberFormat="0" applyFont="0" applyAlignment="0" applyProtection="0"/>
    <xf numFmtId="0" fontId="15" fillId="11" borderId="11" applyNumberFormat="0" applyFont="0" applyAlignment="0" applyProtection="0"/>
    <xf numFmtId="0" fontId="45" fillId="9" borderId="8" applyNumberFormat="0" applyAlignment="0" applyProtection="0"/>
    <xf numFmtId="0" fontId="24" fillId="9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68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1" borderId="11" applyNumberFormat="0" applyFont="0" applyAlignment="0" applyProtection="0"/>
    <xf numFmtId="9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6" borderId="3"/>
    <xf numFmtId="165" fontId="50" fillId="36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7" fillId="0" borderId="0" applyFont="0" applyFill="0" applyBorder="0" applyAlignment="0" applyProtection="0"/>
    <xf numFmtId="9" fontId="58" fillId="0" borderId="0" applyFont="0" applyFill="0" applyBorder="0" applyAlignment="0" applyProtection="0"/>
  </cellStyleXfs>
  <cellXfs count="217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0" borderId="0" xfId="0" applyFont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5" fillId="4" borderId="3" xfId="0" applyFont="1" applyFill="1" applyBorder="1" applyAlignment="1" applyProtection="1">
      <alignment horizontal="left" wrapText="1"/>
      <protection locked="0"/>
    </xf>
    <xf numFmtId="0" fontId="55" fillId="4" borderId="0" xfId="0" applyFont="1" applyFill="1" applyAlignment="1" applyProtection="1">
      <alignment horizontal="left" wrapText="1"/>
      <protection locked="0"/>
    </xf>
    <xf numFmtId="0" fontId="55" fillId="0" borderId="0" xfId="0" applyFont="1" applyAlignment="1" applyProtection="1">
      <alignment horizontal="left" wrapText="1"/>
      <protection locked="0"/>
    </xf>
    <xf numFmtId="3" fontId="50" fillId="36" borderId="0" xfId="0" applyNumberFormat="1" applyFont="1" applyFill="1" applyAlignment="1" applyProtection="1">
      <alignment horizontal="right" wrapText="1"/>
      <protection locked="0"/>
    </xf>
    <xf numFmtId="3" fontId="50" fillId="36" borderId="0" xfId="0" applyNumberFormat="1" applyFont="1" applyFill="1" applyAlignment="1">
      <alignment horizontal="right"/>
    </xf>
    <xf numFmtId="0" fontId="51" fillId="0" borderId="15" xfId="0" applyFont="1" applyBorder="1" applyAlignment="1" applyProtection="1">
      <alignment horizontal="center" wrapText="1"/>
      <protection locked="0"/>
    </xf>
    <xf numFmtId="0" fontId="55" fillId="36" borderId="3" xfId="0" applyFont="1" applyFill="1" applyBorder="1" applyAlignment="1" applyProtection="1">
      <alignment horizontal="left" wrapText="1"/>
      <protection locked="0"/>
    </xf>
    <xf numFmtId="0" fontId="51" fillId="0" borderId="19" xfId="0" applyFont="1" applyBorder="1" applyAlignment="1" applyProtection="1">
      <alignment wrapText="1"/>
      <protection locked="0"/>
    </xf>
    <xf numFmtId="165" fontId="50" fillId="36" borderId="3" xfId="0" applyNumberFormat="1" applyFont="1" applyFill="1" applyBorder="1" applyAlignment="1">
      <alignment horizontal="right"/>
    </xf>
    <xf numFmtId="0" fontId="50" fillId="36" borderId="0" xfId="0" applyFont="1" applyFill="1" applyAlignment="1">
      <alignment horizontal="right"/>
    </xf>
    <xf numFmtId="0" fontId="55" fillId="36" borderId="0" xfId="0" applyFont="1" applyFill="1" applyAlignment="1" applyProtection="1">
      <alignment horizontal="left" wrapText="1"/>
      <protection locked="0"/>
    </xf>
    <xf numFmtId="3" fontId="50" fillId="36" borderId="2" xfId="0" applyNumberFormat="1" applyFont="1" applyFill="1" applyBorder="1" applyAlignment="1" applyProtection="1">
      <alignment horizontal="right" wrapText="1"/>
      <protection locked="0"/>
    </xf>
    <xf numFmtId="165" fontId="50" fillId="36" borderId="0" xfId="0" applyNumberFormat="1" applyFont="1" applyFill="1" applyAlignment="1">
      <alignment horizontal="right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1" fillId="0" borderId="0" xfId="0" applyFont="1" applyAlignment="1" applyProtection="1">
      <alignment horizontal="center" wrapText="1"/>
      <protection locked="0"/>
    </xf>
    <xf numFmtId="165" fontId="50" fillId="36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1" fillId="0" borderId="15" xfId="0" applyFont="1" applyBorder="1" applyAlignment="1" applyProtection="1">
      <alignment horizontal="left" wrapText="1"/>
      <protection locked="0"/>
    </xf>
    <xf numFmtId="3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 applyProtection="1">
      <alignment horizontal="right" wrapText="1"/>
      <protection locked="0"/>
    </xf>
    <xf numFmtId="0" fontId="50" fillId="0" borderId="0" xfId="0" applyFont="1" applyAlignment="1">
      <alignment horizontal="right"/>
    </xf>
    <xf numFmtId="0" fontId="51" fillId="0" borderId="15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6" borderId="2" xfId="0" applyNumberFormat="1" applyFont="1" applyFill="1" applyBorder="1" applyAlignment="1">
      <alignment horizontal="right"/>
    </xf>
    <xf numFmtId="0" fontId="50" fillId="4" borderId="0" xfId="0" applyFont="1" applyFill="1" applyAlignment="1" applyProtection="1">
      <alignment horizontal="right" wrapText="1"/>
      <protection locked="0"/>
    </xf>
    <xf numFmtId="165" fontId="50" fillId="4" borderId="3" xfId="0" applyNumberFormat="1" applyFont="1" applyFill="1" applyBorder="1" applyAlignment="1" applyProtection="1">
      <alignment horizontal="right" wrapText="1"/>
      <protection locked="0"/>
    </xf>
    <xf numFmtId="0" fontId="50" fillId="4" borderId="2" xfId="0" applyFont="1" applyFill="1" applyBorder="1" applyAlignment="1" applyProtection="1">
      <alignment horizontal="right" wrapText="1"/>
      <protection locked="0"/>
    </xf>
    <xf numFmtId="1" fontId="50" fillId="36" borderId="0" xfId="0" applyNumberFormat="1" applyFont="1" applyFill="1" applyAlignment="1" applyProtection="1">
      <alignment horizontal="right" wrapText="1"/>
      <protection locked="0"/>
    </xf>
    <xf numFmtId="1" fontId="50" fillId="36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0" fontId="51" fillId="0" borderId="16" xfId="0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>
      <alignment horizontal="center" wrapText="1"/>
    </xf>
    <xf numFmtId="0" fontId="56" fillId="0" borderId="0" xfId="0" applyFont="1" applyAlignment="1">
      <alignment wrapText="1"/>
    </xf>
    <xf numFmtId="165" fontId="50" fillId="36" borderId="17" xfId="0" applyNumberFormat="1" applyFont="1" applyFill="1" applyBorder="1" applyAlignment="1">
      <alignment horizontal="right"/>
    </xf>
    <xf numFmtId="3" fontId="50" fillId="36" borderId="14" xfId="0" applyNumberFormat="1" applyFont="1" applyFill="1" applyBorder="1" applyAlignment="1">
      <alignment horizontal="right"/>
    </xf>
    <xf numFmtId="3" fontId="55" fillId="0" borderId="0" xfId="0" applyNumberFormat="1" applyFont="1" applyAlignment="1" applyProtection="1">
      <alignment horizontal="left" wrapText="1"/>
      <protection locked="0"/>
    </xf>
    <xf numFmtId="3" fontId="55" fillId="36" borderId="0" xfId="0" applyNumberFormat="1" applyFont="1" applyFill="1" applyAlignment="1" applyProtection="1">
      <alignment horizontal="left" wrapText="1"/>
      <protection locked="0"/>
    </xf>
    <xf numFmtId="0" fontId="51" fillId="0" borderId="20" xfId="0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 applyProtection="1">
      <alignment horizontal="center" wrapText="1"/>
      <protection locked="0"/>
    </xf>
    <xf numFmtId="0" fontId="51" fillId="0" borderId="2" xfId="0" applyFont="1" applyBorder="1" applyAlignment="1" applyProtection="1">
      <alignment horizontal="center" wrapText="1"/>
      <protection locked="0"/>
    </xf>
    <xf numFmtId="0" fontId="51" fillId="0" borderId="19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0" fontId="5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72" fontId="56" fillId="0" borderId="0" xfId="263" applyNumberFormat="1" applyFont="1"/>
    <xf numFmtId="172" fontId="50" fillId="4" borderId="0" xfId="263" applyNumberFormat="1" applyFont="1" applyFill="1" applyAlignment="1">
      <alignment horizontal="right"/>
    </xf>
    <xf numFmtId="0" fontId="51" fillId="0" borderId="20" xfId="0" applyFont="1" applyBorder="1" applyAlignment="1" applyProtection="1">
      <alignment horizontal="left" wrapText="1"/>
      <protection locked="0"/>
    </xf>
    <xf numFmtId="172" fontId="50" fillId="36" borderId="14" xfId="263" applyNumberFormat="1" applyFont="1" applyFill="1" applyBorder="1" applyAlignment="1">
      <alignment horizontal="right"/>
    </xf>
    <xf numFmtId="166" fontId="50" fillId="0" borderId="0" xfId="0" applyNumberFormat="1" applyFont="1"/>
    <xf numFmtId="166" fontId="51" fillId="0" borderId="20" xfId="0" applyNumberFormat="1" applyFont="1" applyBorder="1" applyAlignment="1" applyProtection="1">
      <alignment horizontal="center" wrapText="1"/>
      <protection locked="0"/>
    </xf>
    <xf numFmtId="166" fontId="52" fillId="0" borderId="0" xfId="0" applyNumberFormat="1" applyFont="1"/>
    <xf numFmtId="171" fontId="50" fillId="0" borderId="0" xfId="263" applyNumberFormat="1" applyFont="1"/>
    <xf numFmtId="171" fontId="51" fillId="0" borderId="20" xfId="263" applyNumberFormat="1" applyFont="1" applyBorder="1" applyAlignment="1" applyProtection="1">
      <alignment horizontal="center" wrapText="1"/>
      <protection locked="0"/>
    </xf>
    <xf numFmtId="171" fontId="50" fillId="4" borderId="0" xfId="263" applyNumberFormat="1" applyFont="1" applyFill="1" applyAlignment="1">
      <alignment horizontal="right"/>
    </xf>
    <xf numFmtId="3" fontId="52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0" fontId="51" fillId="0" borderId="0" xfId="0" applyFont="1" applyAlignment="1" applyProtection="1">
      <alignment horizontal="left" wrapText="1"/>
      <protection locked="0"/>
    </xf>
    <xf numFmtId="171" fontId="51" fillId="0" borderId="3" xfId="263" applyNumberFormat="1" applyFont="1" applyBorder="1" applyAlignment="1" applyProtection="1">
      <alignment horizontal="center" wrapText="1"/>
      <protection locked="0"/>
    </xf>
    <xf numFmtId="0" fontId="51" fillId="0" borderId="3" xfId="0" applyFont="1" applyBorder="1" applyAlignment="1" applyProtection="1">
      <alignment horizontal="center" wrapText="1"/>
      <protection locked="0"/>
    </xf>
    <xf numFmtId="0" fontId="51" fillId="0" borderId="2" xfId="0" applyFont="1" applyBorder="1" applyAlignment="1">
      <alignment horizontal="center" wrapText="1"/>
    </xf>
    <xf numFmtId="3" fontId="50" fillId="36" borderId="14" xfId="0" applyNumberFormat="1" applyFont="1" applyFill="1" applyBorder="1" applyAlignment="1" applyProtection="1">
      <alignment horizontal="right" wrapText="1"/>
      <protection locked="0"/>
    </xf>
    <xf numFmtId="3" fontId="50" fillId="37" borderId="14" xfId="0" applyNumberFormat="1" applyFont="1" applyFill="1" applyBorder="1" applyAlignment="1">
      <alignment horizontal="right" wrapText="1"/>
    </xf>
    <xf numFmtId="0" fontId="55" fillId="36" borderId="18" xfId="0" applyFont="1" applyFill="1" applyBorder="1" applyAlignment="1" applyProtection="1">
      <alignment horizontal="left" wrapText="1"/>
      <protection locked="0"/>
    </xf>
    <xf numFmtId="165" fontId="50" fillId="37" borderId="17" xfId="0" applyNumberFormat="1" applyFont="1" applyFill="1" applyBorder="1" applyAlignment="1">
      <alignment horizontal="right" wrapText="1"/>
    </xf>
    <xf numFmtId="1" fontId="50" fillId="36" borderId="0" xfId="263" applyNumberFormat="1" applyFont="1" applyFill="1" applyAlignment="1">
      <alignment horizontal="right"/>
    </xf>
    <xf numFmtId="0" fontId="55" fillId="0" borderId="15" xfId="0" applyFont="1" applyBorder="1" applyAlignment="1" applyProtection="1">
      <alignment horizontal="left" wrapText="1"/>
      <protection locked="0"/>
    </xf>
    <xf numFmtId="3" fontId="50" fillId="0" borderId="15" xfId="0" applyNumberFormat="1" applyFont="1" applyBorder="1" applyAlignment="1" applyProtection="1">
      <alignment horizontal="right" wrapText="1"/>
      <protection locked="0"/>
    </xf>
    <xf numFmtId="0" fontId="50" fillId="0" borderId="15" xfId="0" applyFont="1" applyBorder="1" applyAlignment="1">
      <alignment horizontal="right"/>
    </xf>
    <xf numFmtId="166" fontId="50" fillId="0" borderId="20" xfId="0" applyNumberFormat="1" applyFont="1" applyBorder="1" applyAlignment="1">
      <alignment horizontal="right"/>
    </xf>
    <xf numFmtId="3" fontId="50" fillId="0" borderId="16" xfId="0" applyNumberFormat="1" applyFont="1" applyBorder="1" applyAlignment="1">
      <alignment horizontal="right" wrapText="1"/>
    </xf>
    <xf numFmtId="3" fontId="50" fillId="0" borderId="15" xfId="0" applyNumberFormat="1" applyFont="1" applyBorder="1" applyAlignment="1">
      <alignment horizontal="right"/>
    </xf>
    <xf numFmtId="3" fontId="50" fillId="0" borderId="15" xfId="0" applyNumberFormat="1" applyFont="1" applyBorder="1" applyAlignment="1">
      <alignment horizontal="right" wrapText="1"/>
    </xf>
    <xf numFmtId="166" fontId="50" fillId="36" borderId="17" xfId="0" applyNumberFormat="1" applyFont="1" applyFill="1" applyBorder="1" applyAlignment="1">
      <alignment horizontal="right"/>
    </xf>
    <xf numFmtId="0" fontId="55" fillId="0" borderId="21" xfId="0" applyFont="1" applyBorder="1" applyAlignment="1">
      <alignment wrapText="1"/>
    </xf>
    <xf numFmtId="0" fontId="16" fillId="0" borderId="0" xfId="92"/>
    <xf numFmtId="0" fontId="54" fillId="0" borderId="0" xfId="92" applyFont="1" applyAlignment="1">
      <alignment horizontal="center"/>
    </xf>
    <xf numFmtId="0" fontId="50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172" fontId="50" fillId="0" borderId="0" xfId="263" applyNumberFormat="1" applyFont="1" applyFill="1" applyAlignment="1">
      <alignment horizontal="right"/>
    </xf>
    <xf numFmtId="0" fontId="56" fillId="0" borderId="0" xfId="0" applyFont="1"/>
    <xf numFmtId="0" fontId="52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50" fillId="4" borderId="0" xfId="0" applyFont="1" applyFill="1"/>
    <xf numFmtId="3" fontId="50" fillId="37" borderId="0" xfId="0" applyNumberFormat="1" applyFont="1" applyFill="1" applyAlignment="1">
      <alignment horizontal="right" wrapText="1"/>
    </xf>
    <xf numFmtId="165" fontId="50" fillId="37" borderId="3" xfId="0" applyNumberFormat="1" applyFont="1" applyFill="1" applyBorder="1" applyAlignment="1">
      <alignment horizontal="right" wrapText="1"/>
    </xf>
    <xf numFmtId="3" fontId="50" fillId="0" borderId="0" xfId="0" applyNumberFormat="1" applyFont="1" applyAlignment="1">
      <alignment horizontal="right" wrapText="1"/>
    </xf>
    <xf numFmtId="165" fontId="50" fillId="0" borderId="3" xfId="0" applyNumberFormat="1" applyFont="1" applyBorder="1" applyAlignment="1">
      <alignment horizontal="right" wrapText="1"/>
    </xf>
    <xf numFmtId="165" fontId="52" fillId="0" borderId="3" xfId="0" applyNumberFormat="1" applyFont="1" applyBorder="1"/>
    <xf numFmtId="0" fontId="51" fillId="0" borderId="0" xfId="0" applyFont="1" applyAlignment="1">
      <alignment horizontal="center" wrapText="1"/>
    </xf>
    <xf numFmtId="165" fontId="51" fillId="0" borderId="3" xfId="0" applyNumberFormat="1" applyFont="1" applyBorder="1" applyAlignment="1">
      <alignment horizontal="center" wrapText="1"/>
    </xf>
    <xf numFmtId="165" fontId="51" fillId="0" borderId="20" xfId="0" applyNumberFormat="1" applyFont="1" applyBorder="1" applyAlignment="1">
      <alignment horizontal="center" wrapText="1"/>
    </xf>
    <xf numFmtId="3" fontId="50" fillId="37" borderId="0" xfId="0" applyNumberFormat="1" applyFont="1" applyFill="1" applyAlignment="1">
      <alignment horizontal="right"/>
    </xf>
    <xf numFmtId="165" fontId="50" fillId="0" borderId="20" xfId="0" applyNumberFormat="1" applyFont="1" applyBorder="1" applyAlignment="1">
      <alignment horizontal="right"/>
    </xf>
    <xf numFmtId="171" fontId="50" fillId="37" borderId="3" xfId="263" applyNumberFormat="1" applyFont="1" applyFill="1" applyBorder="1" applyAlignment="1">
      <alignment horizontal="right" wrapText="1"/>
    </xf>
    <xf numFmtId="171" fontId="50" fillId="0" borderId="3" xfId="263" applyNumberFormat="1" applyFont="1" applyBorder="1" applyAlignment="1">
      <alignment horizontal="right" wrapText="1"/>
    </xf>
    <xf numFmtId="3" fontId="50" fillId="4" borderId="0" xfId="0" applyNumberFormat="1" applyFont="1" applyFill="1" applyAlignment="1">
      <alignment horizontal="right" wrapText="1"/>
    </xf>
    <xf numFmtId="171" fontId="50" fillId="4" borderId="3" xfId="263" applyNumberFormat="1" applyFont="1" applyFill="1" applyBorder="1" applyAlignment="1">
      <alignment horizontal="right" wrapText="1"/>
    </xf>
    <xf numFmtId="171" fontId="51" fillId="0" borderId="3" xfId="263" applyNumberFormat="1" applyFont="1" applyBorder="1" applyAlignment="1">
      <alignment horizontal="center" wrapText="1"/>
    </xf>
    <xf numFmtId="171" fontId="50" fillId="37" borderId="17" xfId="263" applyNumberFormat="1" applyFont="1" applyFill="1" applyBorder="1" applyAlignment="1">
      <alignment horizontal="right" wrapText="1"/>
    </xf>
    <xf numFmtId="171" fontId="51" fillId="0" borderId="20" xfId="263" applyNumberFormat="1" applyFont="1" applyBorder="1" applyAlignment="1">
      <alignment horizontal="center" wrapText="1"/>
    </xf>
    <xf numFmtId="172" fontId="50" fillId="37" borderId="0" xfId="263" applyNumberFormat="1" applyFont="1" applyFill="1" applyBorder="1" applyAlignment="1">
      <alignment horizontal="right" wrapText="1"/>
    </xf>
    <xf numFmtId="171" fontId="50" fillId="0" borderId="20" xfId="263" applyNumberFormat="1" applyFont="1" applyBorder="1" applyAlignment="1">
      <alignment horizontal="right" wrapText="1"/>
    </xf>
    <xf numFmtId="3" fontId="50" fillId="37" borderId="3" xfId="0" applyNumberFormat="1" applyFont="1" applyFill="1" applyBorder="1" applyAlignment="1">
      <alignment horizontal="right" wrapText="1"/>
    </xf>
    <xf numFmtId="3" fontId="50" fillId="4" borderId="3" xfId="0" applyNumberFormat="1" applyFont="1" applyFill="1" applyBorder="1" applyAlignment="1">
      <alignment horizontal="right" wrapText="1"/>
    </xf>
    <xf numFmtId="165" fontId="51" fillId="0" borderId="3" xfId="0" applyNumberFormat="1" applyFont="1" applyBorder="1" applyAlignment="1" applyProtection="1">
      <alignment horizontal="center" wrapText="1"/>
      <protection locked="0"/>
    </xf>
    <xf numFmtId="172" fontId="50" fillId="0" borderId="0" xfId="263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1" fontId="52" fillId="0" borderId="0" xfId="0" applyNumberFormat="1" applyFont="1" applyAlignment="1">
      <alignment wrapText="1"/>
    </xf>
    <xf numFmtId="1" fontId="52" fillId="0" borderId="0" xfId="0" applyNumberFormat="1" applyFont="1"/>
    <xf numFmtId="1" fontId="52" fillId="0" borderId="3" xfId="0" applyNumberFormat="1" applyFont="1" applyBorder="1"/>
    <xf numFmtId="1" fontId="51" fillId="0" borderId="15" xfId="0" applyNumberFormat="1" applyFont="1" applyBorder="1" applyAlignment="1" applyProtection="1">
      <alignment horizontal="left" wrapText="1"/>
      <protection locked="0"/>
    </xf>
    <xf numFmtId="1" fontId="51" fillId="0" borderId="16" xfId="0" applyNumberFormat="1" applyFont="1" applyBorder="1" applyAlignment="1" applyProtection="1">
      <alignment horizontal="center" wrapText="1"/>
      <protection locked="0"/>
    </xf>
    <xf numFmtId="1" fontId="51" fillId="0" borderId="15" xfId="0" applyNumberFormat="1" applyFont="1" applyBorder="1" applyAlignment="1" applyProtection="1">
      <alignment horizontal="center" wrapText="1"/>
      <protection locked="0"/>
    </xf>
    <xf numFmtId="1" fontId="51" fillId="0" borderId="16" xfId="0" applyNumberFormat="1" applyFont="1" applyBorder="1" applyAlignment="1">
      <alignment horizontal="center" wrapText="1"/>
    </xf>
    <xf numFmtId="1" fontId="51" fillId="0" borderId="15" xfId="0" applyNumberFormat="1" applyFont="1" applyBorder="1" applyAlignment="1">
      <alignment horizontal="center" wrapText="1"/>
    </xf>
    <xf numFmtId="1" fontId="51" fillId="0" borderId="20" xfId="0" applyNumberFormat="1" applyFont="1" applyBorder="1" applyAlignment="1">
      <alignment horizontal="center" wrapText="1"/>
    </xf>
    <xf numFmtId="1" fontId="55" fillId="0" borderId="0" xfId="0" applyNumberFormat="1" applyFont="1" applyAlignment="1">
      <alignment horizontal="center"/>
    </xf>
    <xf numFmtId="1" fontId="55" fillId="0" borderId="15" xfId="0" applyNumberFormat="1" applyFont="1" applyBorder="1" applyAlignment="1" applyProtection="1">
      <alignment horizontal="left" wrapText="1"/>
      <protection locked="0"/>
    </xf>
    <xf numFmtId="1" fontId="50" fillId="0" borderId="15" xfId="0" applyNumberFormat="1" applyFont="1" applyBorder="1" applyAlignment="1" applyProtection="1">
      <alignment horizontal="right" wrapText="1"/>
      <protection locked="0"/>
    </xf>
    <xf numFmtId="1" fontId="50" fillId="0" borderId="15" xfId="0" applyNumberFormat="1" applyFont="1" applyBorder="1" applyAlignment="1">
      <alignment horizontal="right"/>
    </xf>
    <xf numFmtId="1" fontId="50" fillId="0" borderId="20" xfId="0" applyNumberFormat="1" applyFont="1" applyBorder="1" applyAlignment="1">
      <alignment horizontal="right"/>
    </xf>
    <xf numFmtId="1" fontId="50" fillId="0" borderId="0" xfId="0" applyNumberFormat="1" applyFont="1" applyAlignment="1" applyProtection="1">
      <alignment horizontal="right" wrapText="1"/>
      <protection locked="0"/>
    </xf>
    <xf numFmtId="1" fontId="50" fillId="0" borderId="0" xfId="0" applyNumberFormat="1" applyFont="1" applyAlignment="1">
      <alignment horizontal="right"/>
    </xf>
    <xf numFmtId="1" fontId="50" fillId="0" borderId="16" xfId="0" applyNumberFormat="1" applyFont="1" applyBorder="1" applyAlignment="1">
      <alignment horizontal="right" wrapText="1"/>
    </xf>
    <xf numFmtId="0" fontId="50" fillId="0" borderId="0" xfId="0" applyFont="1" applyAlignment="1">
      <alignment wrapText="1"/>
    </xf>
    <xf numFmtId="165" fontId="50" fillId="4" borderId="20" xfId="238" applyFill="1" applyBorder="1" applyAlignment="1">
      <alignment horizontal="right"/>
    </xf>
    <xf numFmtId="166" fontId="50" fillId="4" borderId="3" xfId="238" applyNumberFormat="1" applyFill="1" applyAlignment="1">
      <alignment horizontal="right"/>
    </xf>
    <xf numFmtId="165" fontId="50" fillId="36" borderId="17" xfId="238" applyBorder="1" applyAlignment="1">
      <alignment horizontal="right"/>
    </xf>
    <xf numFmtId="0" fontId="50" fillId="36" borderId="0" xfId="263" applyNumberFormat="1" applyFont="1" applyFill="1" applyAlignment="1">
      <alignment horizontal="right"/>
    </xf>
    <xf numFmtId="0" fontId="50" fillId="36" borderId="2" xfId="0" applyFont="1" applyFill="1" applyBorder="1" applyAlignment="1" applyProtection="1">
      <alignment horizontal="right" wrapText="1"/>
      <protection locked="0"/>
    </xf>
    <xf numFmtId="0" fontId="55" fillId="0" borderId="3" xfId="0" applyFont="1" applyBorder="1" applyAlignment="1" applyProtection="1">
      <alignment horizontal="left" wrapText="1"/>
      <protection locked="0"/>
    </xf>
    <xf numFmtId="165" fontId="50" fillId="0" borderId="3" xfId="238" applyFill="1" applyAlignment="1">
      <alignment horizontal="right"/>
    </xf>
    <xf numFmtId="3" fontId="50" fillId="0" borderId="2" xfId="0" applyNumberFormat="1" applyFont="1" applyBorder="1" applyAlignment="1" applyProtection="1">
      <alignment horizontal="right" wrapText="1"/>
      <protection locked="0"/>
    </xf>
    <xf numFmtId="171" fontId="50" fillId="0" borderId="3" xfId="263" applyNumberFormat="1" applyFont="1" applyFill="1" applyBorder="1" applyAlignment="1">
      <alignment horizontal="right" wrapText="1"/>
    </xf>
    <xf numFmtId="0" fontId="50" fillId="36" borderId="0" xfId="0" applyFont="1" applyFill="1" applyAlignment="1" applyProtection="1">
      <alignment horizontal="right" wrapText="1"/>
      <protection locked="0"/>
    </xf>
    <xf numFmtId="165" fontId="50" fillId="36" borderId="3" xfId="238" applyFill="1" applyAlignment="1">
      <alignment horizontal="right"/>
    </xf>
    <xf numFmtId="0" fontId="50" fillId="36" borderId="2" xfId="0" applyFont="1" applyFill="1" applyBorder="1" applyAlignment="1" applyProtection="1">
      <alignment horizontal="right"/>
      <protection locked="0"/>
    </xf>
    <xf numFmtId="3" fontId="50" fillId="38" borderId="0" xfId="0" applyNumberFormat="1" applyFont="1" applyFill="1" applyAlignment="1">
      <alignment horizontal="right" wrapText="1"/>
    </xf>
    <xf numFmtId="171" fontId="50" fillId="38" borderId="3" xfId="263" applyNumberFormat="1" applyFont="1" applyFill="1" applyBorder="1" applyAlignment="1">
      <alignment horizontal="right" wrapText="1"/>
    </xf>
    <xf numFmtId="165" fontId="50" fillId="0" borderId="3" xfId="0" applyNumberFormat="1" applyFont="1" applyBorder="1" applyAlignment="1">
      <alignment horizontal="right"/>
    </xf>
    <xf numFmtId="3" fontId="50" fillId="0" borderId="3" xfId="0" applyNumberFormat="1" applyFont="1" applyBorder="1" applyAlignment="1">
      <alignment horizontal="right" wrapText="1"/>
    </xf>
    <xf numFmtId="3" fontId="50" fillId="0" borderId="3" xfId="0" applyNumberFormat="1" applyFont="1" applyBorder="1" applyAlignment="1" applyProtection="1">
      <alignment horizontal="right" wrapText="1"/>
      <protection locked="0"/>
    </xf>
    <xf numFmtId="9" fontId="50" fillId="0" borderId="0" xfId="264" applyFont="1"/>
    <xf numFmtId="9" fontId="52" fillId="0" borderId="0" xfId="264" applyFont="1"/>
    <xf numFmtId="3" fontId="50" fillId="36" borderId="0" xfId="263" applyNumberFormat="1" applyFont="1" applyFill="1" applyAlignment="1">
      <alignment horizontal="right"/>
    </xf>
    <xf numFmtId="166" fontId="50" fillId="0" borderId="15" xfId="0" applyNumberFormat="1" applyFont="1" applyBorder="1" applyAlignment="1">
      <alignment horizontal="right"/>
    </xf>
    <xf numFmtId="1" fontId="51" fillId="0" borderId="0" xfId="0" applyNumberFormat="1" applyFont="1" applyAlignment="1" applyProtection="1">
      <alignment horizontal="center" wrapText="1"/>
      <protection locked="0"/>
    </xf>
    <xf numFmtId="165" fontId="50" fillId="36" borderId="14" xfId="0" applyNumberFormat="1" applyFont="1" applyFill="1" applyBorder="1" applyAlignment="1">
      <alignment horizontal="right"/>
    </xf>
    <xf numFmtId="1" fontId="50" fillId="0" borderId="20" xfId="0" applyNumberFormat="1" applyFont="1" applyBorder="1" applyAlignment="1" applyProtection="1">
      <alignment horizontal="right" wrapText="1"/>
      <protection locked="0"/>
    </xf>
    <xf numFmtId="165" fontId="50" fillId="4" borderId="0" xfId="0" applyNumberFormat="1" applyFont="1" applyFill="1" applyAlignment="1" applyProtection="1">
      <alignment horizontal="right" wrapText="1"/>
      <protection locked="0"/>
    </xf>
    <xf numFmtId="0" fontId="50" fillId="36" borderId="2" xfId="0" applyFont="1" applyFill="1" applyBorder="1" applyAlignment="1">
      <alignment horizontal="right"/>
    </xf>
    <xf numFmtId="3" fontId="50" fillId="37" borderId="2" xfId="0" applyNumberFormat="1" applyFont="1" applyFill="1" applyBorder="1" applyAlignment="1">
      <alignment horizontal="right" wrapText="1"/>
    </xf>
    <xf numFmtId="165" fontId="50" fillId="0" borderId="0" xfId="0" applyNumberFormat="1" applyFont="1" applyAlignment="1">
      <alignment horizontal="right"/>
    </xf>
    <xf numFmtId="165" fontId="50" fillId="0" borderId="15" xfId="0" applyNumberFormat="1" applyFont="1" applyBorder="1" applyAlignment="1" applyProtection="1">
      <alignment horizontal="right" wrapText="1"/>
      <protection locked="0"/>
    </xf>
    <xf numFmtId="165" fontId="50" fillId="36" borderId="17" xfId="263" applyNumberFormat="1" applyFont="1" applyFill="1" applyBorder="1" applyAlignment="1">
      <alignment horizontal="right"/>
    </xf>
    <xf numFmtId="165" fontId="50" fillId="0" borderId="20" xfId="0" applyNumberFormat="1" applyFont="1" applyBorder="1" applyAlignment="1" applyProtection="1">
      <alignment horizontal="right" wrapText="1"/>
      <protection locked="0"/>
    </xf>
    <xf numFmtId="3" fontId="55" fillId="0" borderId="15" xfId="0" applyNumberFormat="1" applyFont="1" applyBorder="1" applyAlignment="1" applyProtection="1">
      <alignment horizontal="left" wrapText="1"/>
      <protection locked="0"/>
    </xf>
    <xf numFmtId="0" fontId="50" fillId="0" borderId="16" xfId="0" applyFont="1" applyBorder="1" applyAlignment="1" applyProtection="1">
      <alignment horizontal="right" wrapText="1"/>
      <protection locked="0"/>
    </xf>
    <xf numFmtId="0" fontId="50" fillId="0" borderId="15" xfId="0" applyFont="1" applyBorder="1" applyAlignment="1" applyProtection="1">
      <alignment horizontal="right" wrapText="1"/>
      <protection locked="0"/>
    </xf>
    <xf numFmtId="0" fontId="50" fillId="0" borderId="16" xfId="0" applyFont="1" applyBorder="1" applyAlignment="1">
      <alignment horizontal="right" wrapText="1"/>
    </xf>
    <xf numFmtId="172" fontId="50" fillId="0" borderId="15" xfId="263" applyNumberFormat="1" applyFont="1" applyBorder="1" applyAlignment="1">
      <alignment horizontal="right" wrapText="1"/>
    </xf>
    <xf numFmtId="17" fontId="50" fillId="0" borderId="13" xfId="92" applyNumberFormat="1" applyFont="1" applyBorder="1" applyAlignment="1">
      <alignment horizontal="center"/>
    </xf>
    <xf numFmtId="17" fontId="50" fillId="0" borderId="22" xfId="92" applyNumberFormat="1" applyFont="1" applyBorder="1" applyAlignment="1">
      <alignment horizontal="center"/>
    </xf>
    <xf numFmtId="170" fontId="51" fillId="0" borderId="18" xfId="4" applyNumberFormat="1" applyFont="1" applyBorder="1" applyAlignment="1">
      <alignment horizontal="center" wrapText="1"/>
    </xf>
    <xf numFmtId="170" fontId="51" fillId="0" borderId="14" xfId="4" applyNumberFormat="1" applyFont="1" applyBorder="1" applyAlignment="1">
      <alignment horizontal="center" wrapText="1"/>
    </xf>
    <xf numFmtId="170" fontId="51" fillId="0" borderId="17" xfId="4" applyNumberFormat="1" applyFont="1" applyBorder="1" applyAlignment="1">
      <alignment horizontal="center" wrapText="1"/>
    </xf>
    <xf numFmtId="0" fontId="53" fillId="0" borderId="0" xfId="92" applyFont="1" applyAlignment="1">
      <alignment horizontal="center" vertical="center"/>
    </xf>
    <xf numFmtId="49" fontId="51" fillId="0" borderId="18" xfId="4" applyNumberFormat="1" applyFont="1" applyBorder="1" applyAlignment="1">
      <alignment horizontal="center" wrapText="1"/>
    </xf>
    <xf numFmtId="49" fontId="51" fillId="0" borderId="14" xfId="4" applyNumberFormat="1" applyFont="1" applyBorder="1" applyAlignment="1">
      <alignment horizontal="center" wrapText="1"/>
    </xf>
    <xf numFmtId="49" fontId="51" fillId="0" borderId="17" xfId="4" applyNumberFormat="1" applyFont="1" applyBorder="1" applyAlignment="1">
      <alignment horizont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0" fillId="4" borderId="3" xfId="238" applyNumberFormat="1" applyFill="1" applyAlignment="1">
      <alignment horizontal="right"/>
    </xf>
  </cellXfs>
  <cellStyles count="265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 cent" xfId="264" builtinId="5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607902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626647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2360698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2324224</xdr:colOff>
      <xdr:row>2</xdr:row>
      <xdr:rowOff>1247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00D1B-21CE-44AB-9DC9-6BB7DA66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4224" cy="74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55"/>
  <sheetViews>
    <sheetView showGridLines="0" tabSelected="1" zoomScale="70" zoomScaleNormal="70" zoomScaleSheetLayoutView="100" workbookViewId="0">
      <pane xSplit="1" ySplit="4" topLeftCell="AA5" activePane="bottomRight" state="frozen"/>
      <selection pane="topRight" sqref="A1:A2"/>
      <selection pane="bottomLeft" sqref="A1:A2"/>
      <selection pane="bottomRight" activeCell="AN16" sqref="AN16"/>
    </sheetView>
  </sheetViews>
  <sheetFormatPr defaultColWidth="9.265625" defaultRowHeight="13.9" x14ac:dyDescent="0.45"/>
  <cols>
    <col min="1" max="1" width="66.265625" style="24" bestFit="1" customWidth="1"/>
    <col min="2" max="3" width="13.59765625" style="24" customWidth="1"/>
    <col min="4" max="4" width="13.59765625" style="89" customWidth="1"/>
    <col min="5" max="6" width="13.59765625" style="24" customWidth="1"/>
    <col min="7" max="7" width="13.59765625" style="89" customWidth="1"/>
    <col min="8" max="9" width="13.59765625" style="24" customWidth="1"/>
    <col min="10" max="10" width="13.59765625" style="89" customWidth="1"/>
    <col min="11" max="12" width="13.59765625" style="24" customWidth="1"/>
    <col min="13" max="13" width="13.59765625" style="89" customWidth="1"/>
    <col min="14" max="15" width="13.59765625" style="24" customWidth="1"/>
    <col min="16" max="16" width="13.59765625" style="89" customWidth="1"/>
    <col min="17" max="18" width="13.59765625" style="24" customWidth="1"/>
    <col min="19" max="19" width="13.59765625" style="89" customWidth="1"/>
    <col min="20" max="21" width="13.59765625" style="24" customWidth="1"/>
    <col min="22" max="22" width="13.59765625" style="89" customWidth="1"/>
    <col min="23" max="24" width="13.59765625" style="24" customWidth="1"/>
    <col min="25" max="25" width="13.59765625" style="89" customWidth="1"/>
    <col min="26" max="27" width="13.59765625" style="24" customWidth="1"/>
    <col min="28" max="28" width="13.59765625" style="89" customWidth="1"/>
    <col min="29" max="30" width="13.59765625" style="24" customWidth="1"/>
    <col min="31" max="31" width="13.59765625" style="89" customWidth="1"/>
    <col min="32" max="33" width="13.59765625" style="24" customWidth="1"/>
    <col min="34" max="34" width="13.59765625" style="89" customWidth="1"/>
    <col min="35" max="36" width="13.59765625" style="24" customWidth="1"/>
    <col min="37" max="37" width="13.59765625" style="89" customWidth="1"/>
    <col min="38" max="39" width="13.59765625" style="24" customWidth="1"/>
    <col min="40" max="40" width="13.59765625" style="89" customWidth="1"/>
    <col min="41" max="16384" width="9.265625" style="24"/>
  </cols>
  <sheetData>
    <row r="1" spans="1:40" s="115" customFormat="1" ht="12.75" x14ac:dyDescent="0.35">
      <c r="A1" s="202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</row>
    <row r="2" spans="1:40" s="116" customFormat="1" ht="48.75" customHeight="1" x14ac:dyDescent="0.4">
      <c r="A2" s="203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</row>
    <row r="3" spans="1:40" ht="15.4" x14ac:dyDescent="0.45">
      <c r="A3" s="114" t="s">
        <v>1</v>
      </c>
      <c r="B3" s="205">
        <v>45292</v>
      </c>
      <c r="C3" s="205"/>
      <c r="D3" s="206"/>
      <c r="E3" s="204">
        <v>45323</v>
      </c>
      <c r="F3" s="205"/>
      <c r="G3" s="206"/>
      <c r="H3" s="205">
        <v>45352</v>
      </c>
      <c r="I3" s="205"/>
      <c r="J3" s="205"/>
      <c r="K3" s="204">
        <v>45383</v>
      </c>
      <c r="L3" s="205"/>
      <c r="M3" s="206"/>
      <c r="N3" s="204">
        <v>45413</v>
      </c>
      <c r="O3" s="205"/>
      <c r="P3" s="206"/>
      <c r="Q3" s="204">
        <v>45444</v>
      </c>
      <c r="R3" s="205"/>
      <c r="S3" s="206"/>
      <c r="T3" s="205">
        <v>45474</v>
      </c>
      <c r="U3" s="205"/>
      <c r="V3" s="205"/>
      <c r="W3" s="204">
        <v>45505</v>
      </c>
      <c r="X3" s="205"/>
      <c r="Y3" s="206"/>
      <c r="Z3" s="204">
        <v>45536</v>
      </c>
      <c r="AA3" s="205"/>
      <c r="AB3" s="206"/>
      <c r="AC3" s="205">
        <v>45566</v>
      </c>
      <c r="AD3" s="205"/>
      <c r="AE3" s="205"/>
      <c r="AF3" s="204">
        <v>45597</v>
      </c>
      <c r="AG3" s="205"/>
      <c r="AH3" s="205"/>
      <c r="AI3" s="204">
        <v>45627</v>
      </c>
      <c r="AJ3" s="205"/>
      <c r="AK3" s="205"/>
      <c r="AL3" s="208" t="s">
        <v>2</v>
      </c>
      <c r="AM3" s="209"/>
      <c r="AN3" s="210"/>
    </row>
    <row r="4" spans="1:40" s="117" customFormat="1" ht="30.75" x14ac:dyDescent="0.45">
      <c r="A4" s="80" t="s">
        <v>3</v>
      </c>
      <c r="B4" s="41" t="s">
        <v>4</v>
      </c>
      <c r="C4" s="41" t="s">
        <v>5</v>
      </c>
      <c r="D4" s="90" t="s">
        <v>6</v>
      </c>
      <c r="E4" s="70" t="s">
        <v>4</v>
      </c>
      <c r="F4" s="41" t="s">
        <v>5</v>
      </c>
      <c r="G4" s="90" t="s">
        <v>6</v>
      </c>
      <c r="H4" s="41" t="s">
        <v>4</v>
      </c>
      <c r="I4" s="41" t="s">
        <v>5</v>
      </c>
      <c r="J4" s="90" t="s">
        <v>6</v>
      </c>
      <c r="K4" s="70" t="s">
        <v>4</v>
      </c>
      <c r="L4" s="41" t="s">
        <v>5</v>
      </c>
      <c r="M4" s="90" t="s">
        <v>6</v>
      </c>
      <c r="N4" s="70" t="s">
        <v>4</v>
      </c>
      <c r="O4" s="41" t="s">
        <v>5</v>
      </c>
      <c r="P4" s="90" t="s">
        <v>7</v>
      </c>
      <c r="Q4" s="70" t="s">
        <v>4</v>
      </c>
      <c r="R4" s="41" t="s">
        <v>5</v>
      </c>
      <c r="S4" s="90" t="s">
        <v>6</v>
      </c>
      <c r="T4" s="70" t="s">
        <v>4</v>
      </c>
      <c r="U4" s="41" t="s">
        <v>5</v>
      </c>
      <c r="V4" s="90" t="s">
        <v>6</v>
      </c>
      <c r="W4" s="70" t="s">
        <v>4</v>
      </c>
      <c r="X4" s="41" t="s">
        <v>5</v>
      </c>
      <c r="Y4" s="90" t="s">
        <v>6</v>
      </c>
      <c r="Z4" s="70" t="s">
        <v>4</v>
      </c>
      <c r="AA4" s="41" t="s">
        <v>5</v>
      </c>
      <c r="AB4" s="90" t="s">
        <v>6</v>
      </c>
      <c r="AC4" s="70" t="s">
        <v>4</v>
      </c>
      <c r="AD4" s="41" t="s">
        <v>5</v>
      </c>
      <c r="AE4" s="90" t="s">
        <v>6</v>
      </c>
      <c r="AF4" s="70" t="s">
        <v>4</v>
      </c>
      <c r="AG4" s="41" t="s">
        <v>5</v>
      </c>
      <c r="AH4" s="90" t="s">
        <v>6</v>
      </c>
      <c r="AI4" s="70" t="s">
        <v>4</v>
      </c>
      <c r="AJ4" s="41" t="s">
        <v>5</v>
      </c>
      <c r="AK4" s="90" t="s">
        <v>6</v>
      </c>
      <c r="AL4" s="70" t="s">
        <v>4</v>
      </c>
      <c r="AM4" s="41" t="s">
        <v>5</v>
      </c>
      <c r="AN4" s="90" t="s">
        <v>6</v>
      </c>
    </row>
    <row r="5" spans="1:40" ht="15.4" x14ac:dyDescent="0.45">
      <c r="A5" s="42" t="s">
        <v>8</v>
      </c>
      <c r="B5" s="39">
        <v>22</v>
      </c>
      <c r="C5" s="40">
        <v>840644</v>
      </c>
      <c r="D5" s="52">
        <v>1909.6</v>
      </c>
      <c r="E5" s="47">
        <v>21</v>
      </c>
      <c r="F5" s="40">
        <v>931701</v>
      </c>
      <c r="G5" s="52">
        <v>2297.5</v>
      </c>
      <c r="H5" s="39">
        <v>18</v>
      </c>
      <c r="I5" s="40">
        <v>850474</v>
      </c>
      <c r="J5" s="52">
        <v>2626.5</v>
      </c>
      <c r="K5" s="39">
        <v>21</v>
      </c>
      <c r="L5" s="40">
        <v>916139</v>
      </c>
      <c r="M5" s="52">
        <v>1334.2</v>
      </c>
      <c r="N5" s="39">
        <v>19</v>
      </c>
      <c r="O5" s="40">
        <v>792278</v>
      </c>
      <c r="P5" s="52">
        <v>2348.6999999999998</v>
      </c>
      <c r="Q5" s="39">
        <v>19</v>
      </c>
      <c r="R5" s="40">
        <v>713953</v>
      </c>
      <c r="S5" s="52">
        <v>2051.1</v>
      </c>
      <c r="T5" s="39">
        <v>23</v>
      </c>
      <c r="U5" s="40">
        <v>679159</v>
      </c>
      <c r="V5" s="52">
        <v>1836.5</v>
      </c>
      <c r="W5" s="39">
        <v>21</v>
      </c>
      <c r="X5" s="40">
        <v>726787</v>
      </c>
      <c r="Y5" s="52">
        <v>2137.3000000000002</v>
      </c>
      <c r="Z5" s="39">
        <v>21</v>
      </c>
      <c r="AA5" s="40">
        <v>637309</v>
      </c>
      <c r="AB5" s="52">
        <v>1911.5</v>
      </c>
      <c r="AC5" s="39">
        <v>22</v>
      </c>
      <c r="AD5" s="40">
        <v>798233</v>
      </c>
      <c r="AE5" s="52">
        <v>2426.1999999999998</v>
      </c>
      <c r="AF5" s="39">
        <v>21</v>
      </c>
      <c r="AG5" s="40">
        <v>725900</v>
      </c>
      <c r="AH5" s="52">
        <v>2110.1999999999998</v>
      </c>
      <c r="AI5" s="39">
        <v>19</v>
      </c>
      <c r="AJ5" s="40">
        <v>662035</v>
      </c>
      <c r="AK5" s="52">
        <v>2282.1999999999998</v>
      </c>
      <c r="AL5" s="124">
        <f>SUM(B5,E5,H5,K5,N5,Q5,T5,W5,Z5,AC5,AF5,AI5)</f>
        <v>247</v>
      </c>
      <c r="AM5" s="124">
        <f>SUM(C5,F5,I5,L5,O5,R5,U5,X5,AA5,AD5,AG5,AJ5)</f>
        <v>9274612</v>
      </c>
      <c r="AN5" s="134">
        <f t="shared" ref="AN5" si="0">SUM(D5,G5,J5,M5,P5,S5,V5,Y5,AB5,AE5,AH5,AK5)</f>
        <v>25271.500000000004</v>
      </c>
    </row>
    <row r="6" spans="1:40" ht="15.4" x14ac:dyDescent="0.45">
      <c r="A6" s="36" t="s">
        <v>9</v>
      </c>
      <c r="B6" s="27">
        <v>21</v>
      </c>
      <c r="C6" s="25">
        <v>3037865</v>
      </c>
      <c r="D6" s="53">
        <v>22399.1</v>
      </c>
      <c r="E6" s="54">
        <v>21</v>
      </c>
      <c r="F6" s="25">
        <v>2679274</v>
      </c>
      <c r="G6" s="53">
        <v>23413</v>
      </c>
      <c r="H6" s="27">
        <v>20</v>
      </c>
      <c r="I6" s="25">
        <v>2828446</v>
      </c>
      <c r="J6" s="53">
        <v>27736.3</v>
      </c>
      <c r="K6" s="27">
        <v>21</v>
      </c>
      <c r="L6" s="25">
        <v>2826680</v>
      </c>
      <c r="M6" s="53">
        <v>32076.400000000001</v>
      </c>
      <c r="N6" s="27">
        <v>22</v>
      </c>
      <c r="O6" s="25">
        <v>2735513</v>
      </c>
      <c r="P6" s="53">
        <v>31377.200000000001</v>
      </c>
      <c r="Q6" s="27">
        <v>20</v>
      </c>
      <c r="R6" s="25">
        <v>2271723</v>
      </c>
      <c r="S6" s="53">
        <v>27332.5</v>
      </c>
      <c r="T6" s="27">
        <v>23</v>
      </c>
      <c r="U6" s="25">
        <v>2427098</v>
      </c>
      <c r="V6" s="53">
        <v>22558</v>
      </c>
      <c r="W6" s="27">
        <v>22</v>
      </c>
      <c r="X6" s="25">
        <v>1962054</v>
      </c>
      <c r="Y6" s="53">
        <v>18713.7</v>
      </c>
      <c r="Z6" s="27">
        <v>21</v>
      </c>
      <c r="AA6" s="25">
        <v>2036261</v>
      </c>
      <c r="AB6" s="53">
        <v>21550.3</v>
      </c>
      <c r="AC6" s="27">
        <v>23</v>
      </c>
      <c r="AD6" s="25">
        <v>2351924</v>
      </c>
      <c r="AE6" s="53">
        <v>25955.200000000001</v>
      </c>
      <c r="AF6" s="27">
        <v>21</v>
      </c>
      <c r="AG6" s="25">
        <v>2547217</v>
      </c>
      <c r="AH6" s="53">
        <v>26678.6</v>
      </c>
      <c r="AI6" s="27">
        <v>20</v>
      </c>
      <c r="AJ6" s="25">
        <v>2108965</v>
      </c>
      <c r="AK6" s="53">
        <v>21498.799999999999</v>
      </c>
      <c r="AL6" s="126">
        <f t="shared" ref="AL6:AL26" si="1">SUM(B6,E6,H6,K6,N6,Q6,T6,W6,Z6,AC6,AF6,AI6)</f>
        <v>255</v>
      </c>
      <c r="AM6" s="126">
        <f t="shared" ref="AM6:AM21" si="2">SUM(C6,F6,I6,L6,O6,R6,U6,X6,AA6,AD6,AG6,AJ6)</f>
        <v>29813020</v>
      </c>
      <c r="AN6" s="135">
        <f t="shared" ref="AN6:AN26" si="3">SUM(D6,G6,J6,M6,P6,S6,V6,Y6,AB6,AE6,AH6,AK6)</f>
        <v>301289.09999999998</v>
      </c>
    </row>
    <row r="7" spans="1:40" ht="15.4" x14ac:dyDescent="0.45">
      <c r="A7" s="42" t="s">
        <v>10</v>
      </c>
      <c r="B7" s="39">
        <v>22</v>
      </c>
      <c r="C7" s="40">
        <v>81441</v>
      </c>
      <c r="D7" s="52">
        <v>1361.3</v>
      </c>
      <c r="E7" s="47">
        <v>21</v>
      </c>
      <c r="F7" s="40">
        <v>162754</v>
      </c>
      <c r="G7" s="52">
        <v>1716.7</v>
      </c>
      <c r="H7" s="39">
        <v>20</v>
      </c>
      <c r="I7" s="40">
        <v>154979</v>
      </c>
      <c r="J7" s="52">
        <v>1788</v>
      </c>
      <c r="K7" s="39">
        <v>21</v>
      </c>
      <c r="L7" s="40">
        <v>157493</v>
      </c>
      <c r="M7" s="52">
        <v>1714.6</v>
      </c>
      <c r="N7" s="39">
        <v>22</v>
      </c>
      <c r="O7" s="40">
        <v>158787</v>
      </c>
      <c r="P7" s="52">
        <v>1535.3</v>
      </c>
      <c r="Q7" s="39">
        <v>20</v>
      </c>
      <c r="R7" s="40">
        <v>157493</v>
      </c>
      <c r="S7" s="52">
        <v>1714.6</v>
      </c>
      <c r="T7" s="39">
        <v>23</v>
      </c>
      <c r="U7" s="40">
        <v>179718</v>
      </c>
      <c r="V7" s="52">
        <v>1477.5</v>
      </c>
      <c r="W7" s="39">
        <v>22</v>
      </c>
      <c r="X7" s="40">
        <v>252296</v>
      </c>
      <c r="Y7" s="52">
        <v>1597.4</v>
      </c>
      <c r="Z7" s="39">
        <v>21</v>
      </c>
      <c r="AA7" s="40">
        <v>205872</v>
      </c>
      <c r="AB7" s="52">
        <v>1616.8</v>
      </c>
      <c r="AC7" s="39">
        <v>23</v>
      </c>
      <c r="AD7" s="40">
        <v>220396</v>
      </c>
      <c r="AE7" s="52">
        <v>1763.3</v>
      </c>
      <c r="AF7" s="39">
        <v>21</v>
      </c>
      <c r="AG7" s="40">
        <v>229472</v>
      </c>
      <c r="AH7" s="52">
        <v>1928.2</v>
      </c>
      <c r="AI7" s="39">
        <v>18</v>
      </c>
      <c r="AJ7" s="40">
        <v>196471</v>
      </c>
      <c r="AK7" s="52">
        <v>1687.6</v>
      </c>
      <c r="AL7" s="124">
        <f t="shared" si="1"/>
        <v>254</v>
      </c>
      <c r="AM7" s="124">
        <f t="shared" si="2"/>
        <v>2157172</v>
      </c>
      <c r="AN7" s="134">
        <f t="shared" si="3"/>
        <v>19901.299999999996</v>
      </c>
    </row>
    <row r="8" spans="1:40" ht="15.4" x14ac:dyDescent="0.45">
      <c r="A8" s="36" t="s">
        <v>11</v>
      </c>
      <c r="B8" s="27">
        <v>20</v>
      </c>
      <c r="C8" s="25">
        <v>165069</v>
      </c>
      <c r="D8" s="53">
        <v>259.3</v>
      </c>
      <c r="E8" s="27">
        <v>21</v>
      </c>
      <c r="F8" s="25">
        <v>138734</v>
      </c>
      <c r="G8" s="53">
        <v>182.6</v>
      </c>
      <c r="H8" s="54">
        <v>21</v>
      </c>
      <c r="I8" s="25">
        <v>146144</v>
      </c>
      <c r="J8" s="53">
        <v>259.8</v>
      </c>
      <c r="K8" s="54">
        <v>22</v>
      </c>
      <c r="L8" s="25">
        <v>131491</v>
      </c>
      <c r="M8" s="53">
        <v>245.4</v>
      </c>
      <c r="N8" s="54">
        <v>20</v>
      </c>
      <c r="O8" s="25">
        <v>163896</v>
      </c>
      <c r="P8" s="53">
        <v>255.1</v>
      </c>
      <c r="Q8" s="54">
        <v>19</v>
      </c>
      <c r="R8" s="25">
        <v>196474</v>
      </c>
      <c r="S8" s="53">
        <v>384.5</v>
      </c>
      <c r="T8" s="54">
        <v>23</v>
      </c>
      <c r="U8" s="25">
        <v>171623</v>
      </c>
      <c r="V8" s="53">
        <v>257.5</v>
      </c>
      <c r="W8" s="54">
        <v>21</v>
      </c>
      <c r="X8" s="25">
        <v>158118</v>
      </c>
      <c r="Y8" s="53">
        <v>203</v>
      </c>
      <c r="Z8" s="54">
        <v>21</v>
      </c>
      <c r="AA8" s="25">
        <v>163652</v>
      </c>
      <c r="AB8" s="53">
        <v>230.4</v>
      </c>
      <c r="AC8" s="54">
        <v>23</v>
      </c>
      <c r="AD8" s="25">
        <v>115395</v>
      </c>
      <c r="AE8" s="53">
        <v>143.19999999999999</v>
      </c>
      <c r="AF8" s="54">
        <v>21</v>
      </c>
      <c r="AG8" s="25">
        <v>154801</v>
      </c>
      <c r="AH8" s="53">
        <v>311.60000000000002</v>
      </c>
      <c r="AI8" s="54">
        <v>18</v>
      </c>
      <c r="AJ8" s="25">
        <v>160318</v>
      </c>
      <c r="AK8" s="53">
        <v>226.5</v>
      </c>
      <c r="AL8" s="126">
        <f t="shared" si="1"/>
        <v>250</v>
      </c>
      <c r="AM8" s="126">
        <f t="shared" si="2"/>
        <v>1865715</v>
      </c>
      <c r="AN8" s="135">
        <f t="shared" si="3"/>
        <v>2958.8999999999996</v>
      </c>
    </row>
    <row r="9" spans="1:40" ht="15.4" x14ac:dyDescent="0.45">
      <c r="A9" s="42" t="s">
        <v>12</v>
      </c>
      <c r="B9" s="67">
        <v>22</v>
      </c>
      <c r="C9" s="40">
        <v>145064</v>
      </c>
      <c r="D9" s="52">
        <v>704.1</v>
      </c>
      <c r="E9" s="68">
        <v>21</v>
      </c>
      <c r="F9" s="40">
        <v>108778</v>
      </c>
      <c r="G9" s="52">
        <v>583.20000000000005</v>
      </c>
      <c r="H9" s="68">
        <v>19</v>
      </c>
      <c r="I9" s="40">
        <v>108125</v>
      </c>
      <c r="J9" s="52">
        <v>549.70000000000005</v>
      </c>
      <c r="K9" s="68">
        <v>21</v>
      </c>
      <c r="L9" s="40">
        <v>116577</v>
      </c>
      <c r="M9" s="52">
        <v>607.79999999999995</v>
      </c>
      <c r="N9" s="68">
        <v>21</v>
      </c>
      <c r="O9" s="40">
        <v>142605</v>
      </c>
      <c r="P9" s="52">
        <v>726.2</v>
      </c>
      <c r="Q9" s="68">
        <v>20</v>
      </c>
      <c r="R9" s="40">
        <v>115881</v>
      </c>
      <c r="S9" s="52">
        <v>513.20000000000005</v>
      </c>
      <c r="T9" s="68">
        <v>23</v>
      </c>
      <c r="U9" s="40">
        <v>123276</v>
      </c>
      <c r="V9" s="52">
        <v>571.6</v>
      </c>
      <c r="W9" s="68">
        <v>20</v>
      </c>
      <c r="X9" s="40">
        <v>129085</v>
      </c>
      <c r="Y9" s="52">
        <v>595.4</v>
      </c>
      <c r="Z9" s="68">
        <v>21</v>
      </c>
      <c r="AA9" s="40">
        <v>105699</v>
      </c>
      <c r="AB9" s="52">
        <v>526.4</v>
      </c>
      <c r="AC9" s="68">
        <v>22</v>
      </c>
      <c r="AD9" s="40">
        <v>96075</v>
      </c>
      <c r="AE9" s="52">
        <v>447.5</v>
      </c>
      <c r="AF9" s="68">
        <v>20</v>
      </c>
      <c r="AG9" s="40">
        <v>137048</v>
      </c>
      <c r="AH9" s="52">
        <v>934.6</v>
      </c>
      <c r="AI9" s="68">
        <v>17</v>
      </c>
      <c r="AJ9" s="40">
        <v>106954</v>
      </c>
      <c r="AK9" s="52">
        <v>541.79999999999995</v>
      </c>
      <c r="AL9" s="124">
        <f t="shared" si="1"/>
        <v>247</v>
      </c>
      <c r="AM9" s="124">
        <f t="shared" si="2"/>
        <v>1435167</v>
      </c>
      <c r="AN9" s="134">
        <f t="shared" si="3"/>
        <v>7301.5</v>
      </c>
    </row>
    <row r="10" spans="1:40" ht="15.4" x14ac:dyDescent="0.45">
      <c r="A10" s="36" t="s">
        <v>13</v>
      </c>
      <c r="B10" s="64">
        <v>22</v>
      </c>
      <c r="C10" s="25">
        <v>8862</v>
      </c>
      <c r="D10" s="53">
        <v>17</v>
      </c>
      <c r="E10" s="66">
        <v>21</v>
      </c>
      <c r="F10" s="25">
        <v>6102</v>
      </c>
      <c r="G10" s="53">
        <v>27.1</v>
      </c>
      <c r="H10" s="66">
        <v>20</v>
      </c>
      <c r="I10" s="25">
        <v>6111</v>
      </c>
      <c r="J10" s="53">
        <v>28.4</v>
      </c>
      <c r="K10" s="66">
        <v>21</v>
      </c>
      <c r="L10" s="25">
        <v>4566</v>
      </c>
      <c r="M10" s="53">
        <v>27.1</v>
      </c>
      <c r="N10" s="66">
        <v>19</v>
      </c>
      <c r="O10" s="25">
        <v>7822</v>
      </c>
      <c r="P10" s="53">
        <v>19</v>
      </c>
      <c r="Q10" s="66">
        <v>20</v>
      </c>
      <c r="R10" s="25">
        <v>6369</v>
      </c>
      <c r="S10" s="53">
        <v>27.1</v>
      </c>
      <c r="T10" s="66">
        <v>23</v>
      </c>
      <c r="U10" s="25">
        <v>6035</v>
      </c>
      <c r="V10" s="53">
        <v>12.4</v>
      </c>
      <c r="W10" s="66">
        <v>22</v>
      </c>
      <c r="X10" s="25">
        <v>5976</v>
      </c>
      <c r="Y10" s="53">
        <v>11.4</v>
      </c>
      <c r="Z10" s="66">
        <v>19</v>
      </c>
      <c r="AA10" s="25">
        <v>4495</v>
      </c>
      <c r="AB10" s="53">
        <v>9.3000000000000007</v>
      </c>
      <c r="AC10" s="66">
        <v>23</v>
      </c>
      <c r="AD10" s="25">
        <v>5561</v>
      </c>
      <c r="AE10" s="53">
        <v>16.600000000000001</v>
      </c>
      <c r="AF10" s="66">
        <v>21</v>
      </c>
      <c r="AG10" s="25">
        <v>5560</v>
      </c>
      <c r="AH10" s="53">
        <v>15.1</v>
      </c>
      <c r="AI10" s="66">
        <v>17</v>
      </c>
      <c r="AJ10" s="25">
        <v>4553</v>
      </c>
      <c r="AK10" s="53">
        <v>27.1</v>
      </c>
      <c r="AL10" s="126">
        <f t="shared" si="1"/>
        <v>248</v>
      </c>
      <c r="AM10" s="126">
        <f t="shared" si="2"/>
        <v>72012</v>
      </c>
      <c r="AN10" s="135">
        <f t="shared" si="3"/>
        <v>237.6</v>
      </c>
    </row>
    <row r="11" spans="1:40" ht="15.4" x14ac:dyDescent="0.45">
      <c r="A11" s="42" t="s">
        <v>14</v>
      </c>
      <c r="B11" s="39">
        <v>22</v>
      </c>
      <c r="C11" s="40">
        <v>48167618</v>
      </c>
      <c r="D11" s="52">
        <v>167179.4</v>
      </c>
      <c r="E11" s="47">
        <v>21</v>
      </c>
      <c r="F11" s="40">
        <v>47359916</v>
      </c>
      <c r="G11" s="52">
        <v>170264.4</v>
      </c>
      <c r="H11" s="47">
        <v>20</v>
      </c>
      <c r="I11" s="40">
        <v>44651842</v>
      </c>
      <c r="J11" s="52">
        <v>165606</v>
      </c>
      <c r="K11" s="47">
        <v>21</v>
      </c>
      <c r="L11" s="40">
        <v>46095719</v>
      </c>
      <c r="M11" s="52">
        <v>180247.5</v>
      </c>
      <c r="N11" s="47">
        <v>21</v>
      </c>
      <c r="O11" s="40">
        <v>45103544</v>
      </c>
      <c r="P11" s="52">
        <v>176530.1</v>
      </c>
      <c r="Q11" s="47">
        <v>20</v>
      </c>
      <c r="R11" s="40">
        <v>40794076</v>
      </c>
      <c r="S11" s="52">
        <v>156258.5</v>
      </c>
      <c r="T11" s="47">
        <v>23</v>
      </c>
      <c r="U11" s="40">
        <v>45489528</v>
      </c>
      <c r="V11" s="52">
        <v>169446.5</v>
      </c>
      <c r="W11" s="47">
        <v>22</v>
      </c>
      <c r="X11" s="40">
        <v>42529893</v>
      </c>
      <c r="Y11" s="52">
        <v>150965.79999999999</v>
      </c>
      <c r="Z11" s="47">
        <v>21</v>
      </c>
      <c r="AA11" s="40">
        <v>45563964</v>
      </c>
      <c r="AB11" s="52">
        <v>171803.3</v>
      </c>
      <c r="AC11" s="47">
        <v>23</v>
      </c>
      <c r="AD11" s="40">
        <v>51327799</v>
      </c>
      <c r="AE11" s="52">
        <v>196549.8</v>
      </c>
      <c r="AF11" s="47">
        <v>21</v>
      </c>
      <c r="AG11" s="40">
        <v>50810307</v>
      </c>
      <c r="AH11" s="52">
        <v>191715.4</v>
      </c>
      <c r="AI11" s="47">
        <v>20</v>
      </c>
      <c r="AJ11" s="40">
        <v>41369336</v>
      </c>
      <c r="AK11" s="52">
        <v>152965.1</v>
      </c>
      <c r="AL11" s="124">
        <f t="shared" si="1"/>
        <v>255</v>
      </c>
      <c r="AM11" s="124">
        <f t="shared" si="2"/>
        <v>549263542</v>
      </c>
      <c r="AN11" s="134">
        <f t="shared" si="3"/>
        <v>2049531.8</v>
      </c>
    </row>
    <row r="12" spans="1:40" ht="15.4" x14ac:dyDescent="0.45">
      <c r="A12" s="36" t="s">
        <v>15</v>
      </c>
      <c r="B12" s="64">
        <v>22</v>
      </c>
      <c r="C12" s="27">
        <v>2166</v>
      </c>
      <c r="D12" s="53">
        <v>4.3</v>
      </c>
      <c r="E12" s="66">
        <v>20</v>
      </c>
      <c r="F12" s="27">
        <v>3169</v>
      </c>
      <c r="G12" s="53">
        <v>10.199999999999999</v>
      </c>
      <c r="H12" s="66">
        <v>18</v>
      </c>
      <c r="I12" s="27">
        <v>2785</v>
      </c>
      <c r="J12" s="53">
        <v>6.4</v>
      </c>
      <c r="K12" s="66">
        <v>21</v>
      </c>
      <c r="L12" s="27">
        <v>3219</v>
      </c>
      <c r="M12" s="53">
        <v>10.199999999999999</v>
      </c>
      <c r="N12" s="66">
        <v>19</v>
      </c>
      <c r="O12" s="27">
        <v>3842</v>
      </c>
      <c r="P12" s="53">
        <v>15</v>
      </c>
      <c r="Q12" s="66">
        <v>19</v>
      </c>
      <c r="R12" s="27">
        <v>3092</v>
      </c>
      <c r="S12" s="53">
        <v>10.7</v>
      </c>
      <c r="T12" s="66">
        <v>23</v>
      </c>
      <c r="U12" s="27">
        <v>3385</v>
      </c>
      <c r="V12" s="53">
        <v>9.5</v>
      </c>
      <c r="W12" s="66">
        <v>21</v>
      </c>
      <c r="X12" s="27">
        <v>4082</v>
      </c>
      <c r="Y12" s="53">
        <v>13.5</v>
      </c>
      <c r="Z12" s="66">
        <v>21</v>
      </c>
      <c r="AA12" s="27">
        <v>3719</v>
      </c>
      <c r="AB12" s="53">
        <v>16.600000000000001</v>
      </c>
      <c r="AC12" s="66">
        <v>21</v>
      </c>
      <c r="AD12" s="27">
        <v>4872</v>
      </c>
      <c r="AE12" s="53">
        <v>26.9</v>
      </c>
      <c r="AF12" s="66">
        <v>21</v>
      </c>
      <c r="AG12" s="27">
        <v>4795</v>
      </c>
      <c r="AH12" s="53">
        <v>23.4</v>
      </c>
      <c r="AI12" s="66">
        <v>19</v>
      </c>
      <c r="AJ12" s="27">
        <v>2985</v>
      </c>
      <c r="AK12" s="53">
        <v>13.3</v>
      </c>
      <c r="AL12" s="126">
        <f>SUM(B12,E12,H12,K12,N12,Q12,T12,W12,Z12,AC12,AF12,AI12)</f>
        <v>245</v>
      </c>
      <c r="AM12" s="126">
        <f>SUM(C12,F12,I12,L12,O12,R12,U12,X12,AA12,AD12,AG12,AJ12)</f>
        <v>42111</v>
      </c>
      <c r="AN12" s="135">
        <f>SUM(D12,G12,J12,M12,P12,S12,V12,Y12,AB12,AE12,AH12,AK12)</f>
        <v>160.00000000000003</v>
      </c>
    </row>
    <row r="13" spans="1:40" ht="15.4" x14ac:dyDescent="0.45">
      <c r="A13" s="42" t="s">
        <v>16</v>
      </c>
      <c r="B13" s="39">
        <v>22</v>
      </c>
      <c r="C13" s="40">
        <v>7078093</v>
      </c>
      <c r="D13" s="52">
        <v>84426.3</v>
      </c>
      <c r="E13" s="47">
        <v>21</v>
      </c>
      <c r="F13" s="40">
        <v>7032163</v>
      </c>
      <c r="G13" s="52">
        <v>89504.5</v>
      </c>
      <c r="H13" s="47">
        <v>20</v>
      </c>
      <c r="I13" s="40">
        <v>7200377</v>
      </c>
      <c r="J13" s="52">
        <v>102107.1</v>
      </c>
      <c r="K13" s="47">
        <v>21</v>
      </c>
      <c r="L13" s="40">
        <v>7047202</v>
      </c>
      <c r="M13" s="52">
        <v>99271.9</v>
      </c>
      <c r="N13" s="47">
        <v>22</v>
      </c>
      <c r="O13" s="40">
        <v>6564786</v>
      </c>
      <c r="P13" s="52">
        <v>96959.5</v>
      </c>
      <c r="Q13" s="47">
        <v>20</v>
      </c>
      <c r="R13" s="40">
        <v>5987173</v>
      </c>
      <c r="S13" s="52">
        <v>88334.2</v>
      </c>
      <c r="T13" s="47">
        <v>23</v>
      </c>
      <c r="U13" s="40">
        <v>6257375</v>
      </c>
      <c r="V13" s="52">
        <v>79784.2</v>
      </c>
      <c r="W13" s="47">
        <v>22</v>
      </c>
      <c r="X13" s="40">
        <v>6008477</v>
      </c>
      <c r="Y13" s="52">
        <v>76259.600000000006</v>
      </c>
      <c r="Z13" s="47">
        <v>21</v>
      </c>
      <c r="AA13" s="40">
        <v>6017014</v>
      </c>
      <c r="AB13" s="52">
        <v>84211.8</v>
      </c>
      <c r="AC13" s="47">
        <v>23</v>
      </c>
      <c r="AD13" s="40">
        <v>6522633</v>
      </c>
      <c r="AE13" s="52">
        <v>84076.9</v>
      </c>
      <c r="AF13" s="47">
        <v>21</v>
      </c>
      <c r="AG13" s="40">
        <v>7193624</v>
      </c>
      <c r="AH13" s="52">
        <v>91333.5</v>
      </c>
      <c r="AI13" s="47">
        <v>19</v>
      </c>
      <c r="AJ13" s="40">
        <v>5938573</v>
      </c>
      <c r="AK13" s="52">
        <v>79846.2</v>
      </c>
      <c r="AL13" s="124">
        <f t="shared" si="1"/>
        <v>255</v>
      </c>
      <c r="AM13" s="124">
        <f t="shared" si="2"/>
        <v>78847490</v>
      </c>
      <c r="AN13" s="134">
        <f t="shared" si="3"/>
        <v>1056115.7</v>
      </c>
    </row>
    <row r="14" spans="1:40" ht="15.4" x14ac:dyDescent="0.45">
      <c r="A14" s="36" t="s">
        <v>17</v>
      </c>
      <c r="B14" s="64">
        <v>22</v>
      </c>
      <c r="C14" s="25">
        <v>1460872</v>
      </c>
      <c r="D14" s="53">
        <v>7652.7481340000004</v>
      </c>
      <c r="E14" s="66">
        <v>21</v>
      </c>
      <c r="F14" s="25">
        <v>1567677</v>
      </c>
      <c r="G14" s="53">
        <v>8165.2178599999997</v>
      </c>
      <c r="H14" s="66">
        <v>20</v>
      </c>
      <c r="I14" s="25">
        <v>1500571</v>
      </c>
      <c r="J14" s="53">
        <v>8487.3896929999992</v>
      </c>
      <c r="K14" s="66">
        <v>22</v>
      </c>
      <c r="L14" s="25">
        <v>1494407</v>
      </c>
      <c r="M14" s="53">
        <v>8715.6818789999998</v>
      </c>
      <c r="N14" s="66">
        <v>23</v>
      </c>
      <c r="O14" s="27">
        <v>1501159</v>
      </c>
      <c r="P14" s="190">
        <v>7765.5714230000003</v>
      </c>
      <c r="Q14" s="66">
        <v>20</v>
      </c>
      <c r="R14" s="25">
        <v>1463248</v>
      </c>
      <c r="S14" s="53">
        <v>6992.9980720000003</v>
      </c>
      <c r="T14" s="66" t="s">
        <v>38</v>
      </c>
      <c r="U14" s="25" t="s">
        <v>38</v>
      </c>
      <c r="V14" s="53" t="s">
        <v>38</v>
      </c>
      <c r="W14" s="66">
        <v>22</v>
      </c>
      <c r="X14" s="25">
        <v>1171422</v>
      </c>
      <c r="Y14" s="53">
        <v>5447.5525980000002</v>
      </c>
      <c r="Z14" s="66">
        <v>21</v>
      </c>
      <c r="AA14" s="25">
        <v>1235972</v>
      </c>
      <c r="AB14" s="53">
        <v>6253.7847979999997</v>
      </c>
      <c r="AC14" s="66">
        <v>23</v>
      </c>
      <c r="AD14" s="25">
        <v>1356240</v>
      </c>
      <c r="AE14" s="53">
        <f>6761024370/1000000</f>
        <v>6761.0243700000001</v>
      </c>
      <c r="AF14" s="66">
        <v>21</v>
      </c>
      <c r="AG14" s="25">
        <v>1239766</v>
      </c>
      <c r="AH14" s="53">
        <v>6391.153413</v>
      </c>
      <c r="AI14" s="66">
        <v>21</v>
      </c>
      <c r="AJ14" s="25">
        <v>1239766</v>
      </c>
      <c r="AK14" s="53">
        <v>6391.153413</v>
      </c>
      <c r="AL14" s="126">
        <f>SUM(B14,E14,H14,K14,N14,Q14,T14,W14,Z14,AC14,AF14,AI14)</f>
        <v>236</v>
      </c>
      <c r="AM14" s="126">
        <f t="shared" si="2"/>
        <v>15231100</v>
      </c>
      <c r="AN14" s="135">
        <f t="shared" si="3"/>
        <v>79024.27565299999</v>
      </c>
    </row>
    <row r="15" spans="1:40" ht="15.4" x14ac:dyDescent="0.45">
      <c r="A15" s="42" t="s">
        <v>18</v>
      </c>
      <c r="B15" s="39">
        <v>22</v>
      </c>
      <c r="C15" s="40">
        <v>23470084</v>
      </c>
      <c r="D15" s="52">
        <v>185049.3</v>
      </c>
      <c r="E15" s="47">
        <v>21</v>
      </c>
      <c r="F15" s="40">
        <v>23990752</v>
      </c>
      <c r="G15" s="52">
        <v>203018.1</v>
      </c>
      <c r="H15" s="47">
        <v>20</v>
      </c>
      <c r="I15" s="40">
        <v>23262952</v>
      </c>
      <c r="J15" s="48">
        <v>203037.7</v>
      </c>
      <c r="K15" s="47">
        <v>21</v>
      </c>
      <c r="L15" s="40">
        <v>24891310</v>
      </c>
      <c r="M15" s="52">
        <v>208454.8</v>
      </c>
      <c r="N15" s="47">
        <v>22</v>
      </c>
      <c r="O15" s="40">
        <v>23054188</v>
      </c>
      <c r="P15" s="52">
        <v>207562.8</v>
      </c>
      <c r="Q15" s="47">
        <v>20</v>
      </c>
      <c r="R15" s="40">
        <v>23023796</v>
      </c>
      <c r="S15" s="52">
        <v>206218.3</v>
      </c>
      <c r="T15" s="47">
        <v>23</v>
      </c>
      <c r="U15" s="40">
        <v>23407284</v>
      </c>
      <c r="V15" s="52">
        <v>198164.1</v>
      </c>
      <c r="W15" s="47">
        <v>22</v>
      </c>
      <c r="X15" s="40">
        <v>21539724</v>
      </c>
      <c r="Y15" s="52">
        <v>172160.2</v>
      </c>
      <c r="Z15" s="47">
        <v>21</v>
      </c>
      <c r="AA15" s="40">
        <v>21508016</v>
      </c>
      <c r="AB15" s="52">
        <v>198123.5</v>
      </c>
      <c r="AC15" s="47">
        <v>23</v>
      </c>
      <c r="AD15" s="40">
        <v>24269232</v>
      </c>
      <c r="AE15" s="52">
        <v>209839.7</v>
      </c>
      <c r="AF15" s="47">
        <v>21</v>
      </c>
      <c r="AG15" s="40">
        <v>24656694</v>
      </c>
      <c r="AH15" s="52">
        <v>211122.6</v>
      </c>
      <c r="AI15" s="47">
        <v>20</v>
      </c>
      <c r="AJ15" s="40">
        <v>20873224</v>
      </c>
      <c r="AK15" s="52">
        <v>179715.7</v>
      </c>
      <c r="AL15" s="124">
        <f>SUM(B15,E15,H15,K15,N15,Q15,T15,W15,Z15,AC15,AF15,AI15)</f>
        <v>256</v>
      </c>
      <c r="AM15" s="124">
        <f t="shared" si="2"/>
        <v>277947256</v>
      </c>
      <c r="AN15" s="134">
        <f t="shared" si="3"/>
        <v>2382466.8000000003</v>
      </c>
    </row>
    <row r="16" spans="1:40" ht="15.4" x14ac:dyDescent="0.45">
      <c r="A16" s="36" t="s">
        <v>19</v>
      </c>
      <c r="B16" s="27">
        <v>21</v>
      </c>
      <c r="C16" s="25">
        <v>2916</v>
      </c>
      <c r="D16" s="167">
        <v>25.475000000000001</v>
      </c>
      <c r="E16" s="54">
        <v>20</v>
      </c>
      <c r="F16" s="25">
        <v>4259</v>
      </c>
      <c r="G16" s="167">
        <v>41.064</v>
      </c>
      <c r="H16" s="54">
        <v>20</v>
      </c>
      <c r="I16" s="25">
        <v>3404</v>
      </c>
      <c r="J16" s="167">
        <v>39.844000000000001</v>
      </c>
      <c r="K16" s="54">
        <v>21</v>
      </c>
      <c r="L16" s="25">
        <v>3372</v>
      </c>
      <c r="M16" s="53">
        <v>38.222999999999999</v>
      </c>
      <c r="N16" s="54">
        <v>21</v>
      </c>
      <c r="O16" s="25">
        <v>3320</v>
      </c>
      <c r="P16" s="167">
        <v>42.844000000000001</v>
      </c>
      <c r="Q16" s="54">
        <v>19</v>
      </c>
      <c r="R16" s="25">
        <v>3192</v>
      </c>
      <c r="S16" s="167">
        <v>35.384999999999998</v>
      </c>
      <c r="T16" s="54">
        <v>23</v>
      </c>
      <c r="U16" s="25">
        <v>4439</v>
      </c>
      <c r="V16" s="53">
        <v>59.368000000000002</v>
      </c>
      <c r="W16" s="54">
        <v>21</v>
      </c>
      <c r="X16" s="25">
        <v>3683</v>
      </c>
      <c r="Y16" s="167">
        <v>35.314999999999998</v>
      </c>
      <c r="Z16" s="54">
        <v>21</v>
      </c>
      <c r="AA16" s="25">
        <v>3114</v>
      </c>
      <c r="AB16" s="167">
        <v>39.015999999999998</v>
      </c>
      <c r="AC16" s="54">
        <v>22</v>
      </c>
      <c r="AD16" s="25">
        <v>3223</v>
      </c>
      <c r="AE16" s="216">
        <v>41.8</v>
      </c>
      <c r="AF16" s="54">
        <v>20</v>
      </c>
      <c r="AG16" s="25">
        <v>3721</v>
      </c>
      <c r="AH16" s="53">
        <v>47.01</v>
      </c>
      <c r="AI16" s="54">
        <v>18</v>
      </c>
      <c r="AJ16" s="25">
        <v>3475</v>
      </c>
      <c r="AK16" s="53">
        <v>39.738999999999997</v>
      </c>
      <c r="AL16" s="126">
        <f t="shared" si="1"/>
        <v>247</v>
      </c>
      <c r="AM16" s="126">
        <f t="shared" si="2"/>
        <v>42118</v>
      </c>
      <c r="AN16" s="135">
        <f t="shared" si="3"/>
        <v>485.08299999999997</v>
      </c>
    </row>
    <row r="17" spans="1:40" ht="15.4" x14ac:dyDescent="0.45">
      <c r="A17" s="42" t="s">
        <v>64</v>
      </c>
      <c r="B17" s="39">
        <v>22</v>
      </c>
      <c r="C17" s="40">
        <v>9934364</v>
      </c>
      <c r="D17" s="52">
        <v>73839.72</v>
      </c>
      <c r="E17" s="47">
        <v>21</v>
      </c>
      <c r="F17" s="40">
        <v>9718619</v>
      </c>
      <c r="G17" s="44">
        <v>79541.740000000005</v>
      </c>
      <c r="H17" s="40">
        <v>20</v>
      </c>
      <c r="I17" s="40">
        <v>10967364</v>
      </c>
      <c r="J17" s="44">
        <v>90311.360000000001</v>
      </c>
      <c r="K17" s="40">
        <v>21</v>
      </c>
      <c r="L17" s="40">
        <v>11469701</v>
      </c>
      <c r="M17" s="48">
        <v>90444.160000000003</v>
      </c>
      <c r="N17" s="47">
        <v>21</v>
      </c>
      <c r="O17" s="40">
        <v>10271916</v>
      </c>
      <c r="P17" s="52">
        <v>103582.9</v>
      </c>
      <c r="Q17" s="47">
        <v>20</v>
      </c>
      <c r="R17" s="40">
        <v>9237246</v>
      </c>
      <c r="S17" s="52">
        <v>95299.46</v>
      </c>
      <c r="T17" s="47">
        <v>23</v>
      </c>
      <c r="U17" s="40">
        <v>9635258</v>
      </c>
      <c r="V17" s="52">
        <v>88370.63</v>
      </c>
      <c r="W17" s="47">
        <v>21</v>
      </c>
      <c r="X17" s="40">
        <v>8993769</v>
      </c>
      <c r="Y17" s="48">
        <v>78928.399999999994</v>
      </c>
      <c r="Z17" s="47">
        <v>21</v>
      </c>
      <c r="AA17" s="40">
        <v>9426349</v>
      </c>
      <c r="AB17" s="52">
        <v>93796.28</v>
      </c>
      <c r="AC17" s="47">
        <v>23</v>
      </c>
      <c r="AD17" s="40">
        <v>11042092</v>
      </c>
      <c r="AE17" s="52">
        <v>93700</v>
      </c>
      <c r="AF17" s="47">
        <v>21</v>
      </c>
      <c r="AG17" s="40">
        <v>10954815</v>
      </c>
      <c r="AH17" s="52">
        <v>94200</v>
      </c>
      <c r="AI17" s="47">
        <v>20</v>
      </c>
      <c r="AJ17" s="40">
        <v>8506278</v>
      </c>
      <c r="AK17" s="48">
        <v>77100</v>
      </c>
      <c r="AL17" s="124">
        <f>SUM(B17,E17,H17,K17,N17,Q17,T17,W17,Z17,AC17,AF17,AI17)</f>
        <v>254</v>
      </c>
      <c r="AM17" s="124">
        <f>SUM(C17,F17,I17,L17,O17,R17,U17,X17,AA17,AD17,AG17,AJ17)</f>
        <v>120157771</v>
      </c>
      <c r="AN17" s="134">
        <f>SUM(D17,G17,J17,M17,P17,S17,V17,Y17,AB17,AE17,AH17,AK17)</f>
        <v>1059114.6499999999</v>
      </c>
    </row>
    <row r="18" spans="1:40" ht="15.4" x14ac:dyDescent="0.45">
      <c r="A18" s="36" t="s">
        <v>20</v>
      </c>
      <c r="B18" s="27">
        <v>22</v>
      </c>
      <c r="C18" s="25">
        <v>640</v>
      </c>
      <c r="D18" s="53">
        <v>3.7</v>
      </c>
      <c r="E18" s="54">
        <v>21</v>
      </c>
      <c r="F18" s="25">
        <v>533</v>
      </c>
      <c r="G18" s="53">
        <v>3.1</v>
      </c>
      <c r="H18" s="54">
        <v>20</v>
      </c>
      <c r="I18" s="25">
        <v>531</v>
      </c>
      <c r="J18" s="53">
        <v>2.4</v>
      </c>
      <c r="K18" s="54">
        <v>21</v>
      </c>
      <c r="L18" s="25">
        <v>765</v>
      </c>
      <c r="M18" s="53">
        <v>3.8</v>
      </c>
      <c r="N18" s="54">
        <v>22</v>
      </c>
      <c r="O18" s="25">
        <v>576</v>
      </c>
      <c r="P18" s="53">
        <v>5.0999999999999996</v>
      </c>
      <c r="Q18" s="54">
        <v>20</v>
      </c>
      <c r="R18" s="25">
        <v>798</v>
      </c>
      <c r="S18" s="53">
        <v>4.9000000000000004</v>
      </c>
      <c r="T18" s="54">
        <v>23</v>
      </c>
      <c r="U18" s="25">
        <v>487</v>
      </c>
      <c r="V18" s="53">
        <v>3</v>
      </c>
      <c r="W18" s="54">
        <v>22</v>
      </c>
      <c r="X18" s="25">
        <v>502</v>
      </c>
      <c r="Y18" s="53">
        <v>3.6</v>
      </c>
      <c r="Z18" s="54">
        <v>21</v>
      </c>
      <c r="AA18" s="25">
        <v>600</v>
      </c>
      <c r="AB18" s="53">
        <v>3</v>
      </c>
      <c r="AC18" s="54">
        <v>23</v>
      </c>
      <c r="AD18" s="25">
        <v>706</v>
      </c>
      <c r="AE18" s="53">
        <v>3.7</v>
      </c>
      <c r="AF18" s="54">
        <v>21</v>
      </c>
      <c r="AG18" s="25">
        <v>635</v>
      </c>
      <c r="AH18" s="53">
        <v>2.5</v>
      </c>
      <c r="AI18" s="54">
        <v>20</v>
      </c>
      <c r="AJ18" s="25">
        <v>757</v>
      </c>
      <c r="AK18" s="53">
        <v>2.9</v>
      </c>
      <c r="AL18" s="136">
        <f t="shared" si="1"/>
        <v>256</v>
      </c>
      <c r="AM18" s="136">
        <f t="shared" ref="AM18" si="4">SUM(C18,F18,I18,L18,O18,R18,U18,X18,AA18,AD18,AG18,AJ18)</f>
        <v>7530</v>
      </c>
      <c r="AN18" s="137">
        <f t="shared" ref="AN18" si="5">SUM(D18,G18,J18,M18,P18,S18,V18,Y18,AB18,AE18,AH18,AK18)</f>
        <v>41.7</v>
      </c>
    </row>
    <row r="19" spans="1:40" ht="15.4" x14ac:dyDescent="0.45">
      <c r="A19" s="42" t="s">
        <v>21</v>
      </c>
      <c r="B19" s="39">
        <v>21</v>
      </c>
      <c r="C19" s="40">
        <v>582</v>
      </c>
      <c r="D19" s="52">
        <v>2.9</v>
      </c>
      <c r="E19" s="47">
        <v>21</v>
      </c>
      <c r="F19" s="40">
        <v>691</v>
      </c>
      <c r="G19" s="52">
        <v>8.1999999999999993</v>
      </c>
      <c r="H19" s="47">
        <v>19</v>
      </c>
      <c r="I19" s="40">
        <v>570</v>
      </c>
      <c r="J19" s="52">
        <v>4.7</v>
      </c>
      <c r="K19" s="47">
        <v>21</v>
      </c>
      <c r="L19" s="40">
        <v>570</v>
      </c>
      <c r="M19" s="52">
        <v>4.0999999999999996</v>
      </c>
      <c r="N19" s="47">
        <v>22</v>
      </c>
      <c r="O19" s="40">
        <v>576</v>
      </c>
      <c r="P19" s="52">
        <v>2.9</v>
      </c>
      <c r="Q19" s="47">
        <v>19</v>
      </c>
      <c r="R19" s="40">
        <v>556</v>
      </c>
      <c r="S19" s="52">
        <v>3.2</v>
      </c>
      <c r="T19" s="47">
        <v>23</v>
      </c>
      <c r="U19" s="40">
        <v>802</v>
      </c>
      <c r="V19" s="52">
        <v>10.5</v>
      </c>
      <c r="W19" s="47">
        <v>21</v>
      </c>
      <c r="X19" s="40">
        <v>745</v>
      </c>
      <c r="Y19" s="52">
        <v>4.5999999999999996</v>
      </c>
      <c r="Z19" s="47">
        <v>21</v>
      </c>
      <c r="AA19" s="40">
        <v>901</v>
      </c>
      <c r="AB19" s="52">
        <v>4.7</v>
      </c>
      <c r="AC19" s="47">
        <v>23</v>
      </c>
      <c r="AD19" s="40">
        <v>894</v>
      </c>
      <c r="AE19" s="52">
        <v>5</v>
      </c>
      <c r="AF19" s="47">
        <v>21</v>
      </c>
      <c r="AG19" s="40">
        <v>626</v>
      </c>
      <c r="AH19" s="52">
        <v>2.9</v>
      </c>
      <c r="AI19" s="47">
        <v>17</v>
      </c>
      <c r="AJ19" s="40">
        <v>543</v>
      </c>
      <c r="AK19" s="52">
        <v>2</v>
      </c>
      <c r="AL19" s="124">
        <f t="shared" si="1"/>
        <v>249</v>
      </c>
      <c r="AM19" s="124">
        <f t="shared" si="2"/>
        <v>8056</v>
      </c>
      <c r="AN19" s="134">
        <f t="shared" si="3"/>
        <v>55.7</v>
      </c>
    </row>
    <row r="20" spans="1:40" ht="15.4" x14ac:dyDescent="0.45">
      <c r="A20" s="36" t="s">
        <v>22</v>
      </c>
      <c r="B20" s="64">
        <v>22</v>
      </c>
      <c r="C20" s="25">
        <v>13473455</v>
      </c>
      <c r="D20" s="53">
        <v>59483.8</v>
      </c>
      <c r="E20" s="66">
        <v>21</v>
      </c>
      <c r="F20" s="28">
        <v>14288952</v>
      </c>
      <c r="G20" s="53">
        <v>63208.9</v>
      </c>
      <c r="H20" s="66">
        <v>20</v>
      </c>
      <c r="I20" s="28">
        <v>13143080</v>
      </c>
      <c r="J20" s="53">
        <v>59555</v>
      </c>
      <c r="K20" s="66">
        <v>21</v>
      </c>
      <c r="L20" s="28">
        <v>14528651</v>
      </c>
      <c r="M20" s="53">
        <v>60389</v>
      </c>
      <c r="N20" s="66">
        <v>22</v>
      </c>
      <c r="O20" s="28">
        <v>13202927</v>
      </c>
      <c r="P20" s="53">
        <v>62681</v>
      </c>
      <c r="Q20" s="66">
        <v>20</v>
      </c>
      <c r="R20" s="28">
        <v>10839529</v>
      </c>
      <c r="S20" s="53">
        <v>53749</v>
      </c>
      <c r="T20" s="66">
        <v>23</v>
      </c>
      <c r="U20" s="28">
        <v>13010303</v>
      </c>
      <c r="V20" s="53">
        <v>55438</v>
      </c>
      <c r="W20" s="66">
        <v>22</v>
      </c>
      <c r="X20" s="28">
        <v>12641996</v>
      </c>
      <c r="Y20" s="53">
        <v>52323</v>
      </c>
      <c r="Z20" s="66">
        <v>21</v>
      </c>
      <c r="AA20" s="28">
        <v>12307488</v>
      </c>
      <c r="AB20" s="53">
        <v>53375</v>
      </c>
      <c r="AC20" s="66">
        <v>23</v>
      </c>
      <c r="AD20" s="28">
        <v>14100498</v>
      </c>
      <c r="AE20" s="53">
        <v>59307</v>
      </c>
      <c r="AF20" s="66">
        <v>21</v>
      </c>
      <c r="AG20" s="28">
        <v>13450891</v>
      </c>
      <c r="AH20" s="53">
        <v>56992</v>
      </c>
      <c r="AI20" s="66">
        <v>18</v>
      </c>
      <c r="AJ20" s="28">
        <v>11800708</v>
      </c>
      <c r="AK20" s="53">
        <v>49342</v>
      </c>
      <c r="AL20" s="126">
        <f t="shared" si="1"/>
        <v>254</v>
      </c>
      <c r="AM20" s="126">
        <f t="shared" si="2"/>
        <v>156788478</v>
      </c>
      <c r="AN20" s="135">
        <f t="shared" si="3"/>
        <v>685843.7</v>
      </c>
    </row>
    <row r="21" spans="1:40" ht="15.4" x14ac:dyDescent="0.45">
      <c r="A21" s="42" t="s">
        <v>23</v>
      </c>
      <c r="B21" s="39">
        <v>22</v>
      </c>
      <c r="C21" s="40">
        <v>81479</v>
      </c>
      <c r="D21" s="52">
        <v>342.6</v>
      </c>
      <c r="E21" s="47">
        <v>21</v>
      </c>
      <c r="F21" s="40">
        <v>94528</v>
      </c>
      <c r="G21" s="52">
        <v>414</v>
      </c>
      <c r="H21" s="47">
        <v>20</v>
      </c>
      <c r="I21" s="40">
        <v>78424</v>
      </c>
      <c r="J21" s="52">
        <v>451.1</v>
      </c>
      <c r="K21" s="47">
        <v>21</v>
      </c>
      <c r="L21" s="40">
        <v>65978</v>
      </c>
      <c r="M21" s="52">
        <v>382.4</v>
      </c>
      <c r="N21" s="47">
        <v>21</v>
      </c>
      <c r="O21" s="40">
        <v>81102</v>
      </c>
      <c r="P21" s="52">
        <v>457.5</v>
      </c>
      <c r="Q21" s="47">
        <v>20</v>
      </c>
      <c r="R21" s="40">
        <v>58693</v>
      </c>
      <c r="S21" s="52">
        <v>268.7</v>
      </c>
      <c r="T21" s="47">
        <v>22</v>
      </c>
      <c r="U21" s="40">
        <v>61284</v>
      </c>
      <c r="V21" s="52">
        <v>284</v>
      </c>
      <c r="W21" s="47">
        <v>22</v>
      </c>
      <c r="X21" s="40">
        <v>81692</v>
      </c>
      <c r="Y21" s="52">
        <v>388</v>
      </c>
      <c r="Z21" s="47">
        <v>21</v>
      </c>
      <c r="AA21" s="40">
        <v>56277</v>
      </c>
      <c r="AB21" s="52">
        <v>274.8</v>
      </c>
      <c r="AC21" s="47">
        <v>22</v>
      </c>
      <c r="AD21" s="40">
        <v>71833</v>
      </c>
      <c r="AE21" s="52">
        <v>351.7</v>
      </c>
      <c r="AF21" s="47">
        <v>21</v>
      </c>
      <c r="AG21" s="40">
        <v>71431</v>
      </c>
      <c r="AH21" s="52">
        <v>376.6</v>
      </c>
      <c r="AI21" s="47">
        <v>18</v>
      </c>
      <c r="AJ21" s="40">
        <v>60454</v>
      </c>
      <c r="AK21" s="52">
        <v>299.7</v>
      </c>
      <c r="AL21" s="124">
        <f t="shared" si="1"/>
        <v>251</v>
      </c>
      <c r="AM21" s="124">
        <f t="shared" si="2"/>
        <v>863175</v>
      </c>
      <c r="AN21" s="134">
        <f t="shared" si="3"/>
        <v>4291.0999999999995</v>
      </c>
    </row>
    <row r="22" spans="1:40" ht="15.4" x14ac:dyDescent="0.45">
      <c r="A22" s="171" t="s">
        <v>24</v>
      </c>
      <c r="B22" s="35">
        <v>21</v>
      </c>
      <c r="C22" s="35">
        <v>3577104</v>
      </c>
      <c r="D22" s="182">
        <v>53599</v>
      </c>
      <c r="E22" s="173">
        <v>21</v>
      </c>
      <c r="F22" s="35">
        <v>3455119</v>
      </c>
      <c r="G22" s="182">
        <v>56065</v>
      </c>
      <c r="H22" s="173">
        <v>20</v>
      </c>
      <c r="I22" s="35">
        <v>3617854</v>
      </c>
      <c r="J22" s="182">
        <v>64259</v>
      </c>
      <c r="K22" s="173">
        <v>21</v>
      </c>
      <c r="L22" s="35">
        <v>3633620</v>
      </c>
      <c r="M22" s="182">
        <v>59639</v>
      </c>
      <c r="N22" s="173">
        <v>20</v>
      </c>
      <c r="O22" s="35">
        <v>3204120</v>
      </c>
      <c r="P22" s="182">
        <v>60605</v>
      </c>
      <c r="Q22" s="35">
        <v>20</v>
      </c>
      <c r="R22" s="28">
        <v>2998729</v>
      </c>
      <c r="S22" s="53">
        <v>55460.800000000003</v>
      </c>
      <c r="T22" s="173">
        <v>23</v>
      </c>
      <c r="U22" s="28">
        <v>3428169</v>
      </c>
      <c r="V22" s="172">
        <v>55502</v>
      </c>
      <c r="W22" s="173">
        <v>21</v>
      </c>
      <c r="X22" s="28">
        <v>3294267</v>
      </c>
      <c r="Y22" s="172">
        <v>51240</v>
      </c>
      <c r="Z22" s="173">
        <v>21</v>
      </c>
      <c r="AA22" s="28">
        <v>3395627</v>
      </c>
      <c r="AB22" s="172">
        <v>57935</v>
      </c>
      <c r="AC22" s="173">
        <v>23</v>
      </c>
      <c r="AD22" s="28">
        <v>3454243</v>
      </c>
      <c r="AE22" s="172">
        <v>56469</v>
      </c>
      <c r="AF22" s="173">
        <v>21</v>
      </c>
      <c r="AG22" s="28">
        <v>3499494</v>
      </c>
      <c r="AH22" s="172">
        <v>59653</v>
      </c>
      <c r="AI22" s="173">
        <v>18</v>
      </c>
      <c r="AJ22" s="28">
        <v>2995585</v>
      </c>
      <c r="AK22" s="172">
        <v>52627</v>
      </c>
      <c r="AL22" s="126">
        <f t="shared" ref="AL22:AN24" si="6">SUM(B22,E22,H22,K22,N22,Q22,T22,W22,Z22,AC22,AF22,AI22)</f>
        <v>250</v>
      </c>
      <c r="AM22" s="126">
        <f t="shared" si="6"/>
        <v>40553931</v>
      </c>
      <c r="AN22" s="174">
        <f t="shared" si="6"/>
        <v>683053.8</v>
      </c>
    </row>
    <row r="23" spans="1:40" ht="15.4" x14ac:dyDescent="0.45">
      <c r="A23" s="42" t="s">
        <v>63</v>
      </c>
      <c r="B23" s="175">
        <v>22</v>
      </c>
      <c r="C23" s="40">
        <v>2824777</v>
      </c>
      <c r="D23" s="176">
        <v>18855.7</v>
      </c>
      <c r="E23" s="177">
        <v>21</v>
      </c>
      <c r="F23" s="40">
        <v>3311510</v>
      </c>
      <c r="G23" s="176">
        <v>24000.799999999999</v>
      </c>
      <c r="H23" s="177">
        <v>20</v>
      </c>
      <c r="I23" s="40">
        <v>3222496</v>
      </c>
      <c r="J23" s="176">
        <v>23913.21</v>
      </c>
      <c r="K23" s="177">
        <v>21</v>
      </c>
      <c r="L23" s="40">
        <v>2968659</v>
      </c>
      <c r="M23" s="176">
        <v>21997.3</v>
      </c>
      <c r="N23" s="177">
        <v>22</v>
      </c>
      <c r="O23" s="40">
        <v>2986293</v>
      </c>
      <c r="P23" s="176">
        <v>20636.7</v>
      </c>
      <c r="Q23" s="170">
        <v>20</v>
      </c>
      <c r="R23" s="40">
        <v>2760860</v>
      </c>
      <c r="S23" s="176">
        <v>19467.5</v>
      </c>
      <c r="T23" s="170">
        <v>23</v>
      </c>
      <c r="U23" s="40">
        <v>2835943</v>
      </c>
      <c r="V23" s="176">
        <v>19530.5</v>
      </c>
      <c r="W23" s="170">
        <v>22</v>
      </c>
      <c r="X23" s="40">
        <v>2980301</v>
      </c>
      <c r="Y23" s="176">
        <v>19629.3</v>
      </c>
      <c r="Z23" s="170">
        <v>21</v>
      </c>
      <c r="AA23" s="40">
        <v>2518762</v>
      </c>
      <c r="AB23" s="176">
        <v>16885.2</v>
      </c>
      <c r="AC23" s="170">
        <v>23</v>
      </c>
      <c r="AD23" s="40">
        <v>3239269</v>
      </c>
      <c r="AE23" s="176">
        <v>22121.9</v>
      </c>
      <c r="AF23" s="170">
        <v>21</v>
      </c>
      <c r="AG23" s="40">
        <v>3511101</v>
      </c>
      <c r="AH23" s="176">
        <v>26087.599999999999</v>
      </c>
      <c r="AI23" s="170">
        <v>18</v>
      </c>
      <c r="AJ23" s="40">
        <v>3139067</v>
      </c>
      <c r="AK23" s="176">
        <v>22210.85</v>
      </c>
      <c r="AL23" s="178">
        <f t="shared" ref="AL23" si="7">SUM(B23,E23,H23,K23,N23,Q23,T23,W23,Z23,AC23,AF23,AI23)</f>
        <v>254</v>
      </c>
      <c r="AM23" s="178">
        <f>SUM(C23,F23,I23,L23,O23,R23,U23,X23,AA23,AD23,AG23,AJ23)</f>
        <v>36299038</v>
      </c>
      <c r="AN23" s="179">
        <f t="shared" ref="AN23" si="8">SUM(D23,G23,J23,M23,P23,S23,V23,Y23,AB23,AE23,AH23,AK23)</f>
        <v>255336.56</v>
      </c>
    </row>
    <row r="24" spans="1:40" ht="15.4" x14ac:dyDescent="0.45">
      <c r="A24" s="171" t="s">
        <v>25</v>
      </c>
      <c r="B24" s="35">
        <v>22</v>
      </c>
      <c r="C24" s="35">
        <v>314865</v>
      </c>
      <c r="D24" s="35">
        <v>2251.6999999999998</v>
      </c>
      <c r="E24" s="173">
        <v>21</v>
      </c>
      <c r="F24" s="28">
        <v>321104</v>
      </c>
      <c r="G24" s="172">
        <v>2305.6999999999998</v>
      </c>
      <c r="H24" s="173">
        <v>20</v>
      </c>
      <c r="I24" s="28">
        <v>311971</v>
      </c>
      <c r="J24" s="172">
        <v>2581.1999999999998</v>
      </c>
      <c r="K24" s="28">
        <v>21</v>
      </c>
      <c r="L24" s="28">
        <v>323122</v>
      </c>
      <c r="M24" s="172">
        <v>2602.1</v>
      </c>
      <c r="N24" s="35">
        <v>22</v>
      </c>
      <c r="O24" s="35">
        <v>302326</v>
      </c>
      <c r="P24" s="35">
        <v>2549.6999999999998</v>
      </c>
      <c r="Q24" s="173">
        <v>20</v>
      </c>
      <c r="R24" s="28">
        <v>312302</v>
      </c>
      <c r="S24" s="172">
        <v>3186.2</v>
      </c>
      <c r="T24" s="173">
        <v>23</v>
      </c>
      <c r="U24" s="28">
        <v>284376</v>
      </c>
      <c r="V24" s="172">
        <v>2643.9</v>
      </c>
      <c r="W24" s="173">
        <v>22</v>
      </c>
      <c r="X24" s="28">
        <v>323153</v>
      </c>
      <c r="Y24" s="172">
        <v>3337.4</v>
      </c>
      <c r="Z24" s="173">
        <v>21</v>
      </c>
      <c r="AA24" s="28">
        <v>352809</v>
      </c>
      <c r="AB24" s="172">
        <v>4032.9</v>
      </c>
      <c r="AC24" s="173">
        <v>23</v>
      </c>
      <c r="AD24" s="28">
        <v>276550</v>
      </c>
      <c r="AE24" s="172">
        <v>2096.8000000000002</v>
      </c>
      <c r="AF24" s="173">
        <v>21</v>
      </c>
      <c r="AG24" s="28">
        <v>277034</v>
      </c>
      <c r="AH24" s="172">
        <v>2299.3000000000002</v>
      </c>
      <c r="AI24" s="173">
        <v>18</v>
      </c>
      <c r="AJ24" s="28">
        <v>256540</v>
      </c>
      <c r="AK24" s="172">
        <v>2158.6999999999998</v>
      </c>
      <c r="AL24" s="126">
        <f t="shared" si="6"/>
        <v>254</v>
      </c>
      <c r="AM24" s="126">
        <f t="shared" si="6"/>
        <v>3656152</v>
      </c>
      <c r="AN24" s="174">
        <f t="shared" si="6"/>
        <v>32045.600000000002</v>
      </c>
    </row>
    <row r="25" spans="1:40" ht="15.4" x14ac:dyDescent="0.45">
      <c r="A25" s="42" t="s">
        <v>26</v>
      </c>
      <c r="B25" s="175">
        <v>22</v>
      </c>
      <c r="C25" s="40">
        <v>3092150</v>
      </c>
      <c r="D25" s="176">
        <v>5494.1</v>
      </c>
      <c r="E25" s="177">
        <v>21</v>
      </c>
      <c r="F25" s="40">
        <v>3346978</v>
      </c>
      <c r="G25" s="176">
        <v>6223.8</v>
      </c>
      <c r="H25" s="177">
        <v>20</v>
      </c>
      <c r="I25" s="40">
        <v>3520425</v>
      </c>
      <c r="J25" s="176">
        <v>7519.3</v>
      </c>
      <c r="K25" s="177">
        <v>21</v>
      </c>
      <c r="L25" s="40">
        <v>3645406</v>
      </c>
      <c r="M25" s="176">
        <v>7312.7</v>
      </c>
      <c r="N25" s="177">
        <v>20</v>
      </c>
      <c r="O25" s="40">
        <v>3733922</v>
      </c>
      <c r="P25" s="176">
        <v>7706.3</v>
      </c>
      <c r="Q25" s="170">
        <v>20</v>
      </c>
      <c r="R25" s="40">
        <v>2949090</v>
      </c>
      <c r="S25" s="176">
        <v>5634.4</v>
      </c>
      <c r="T25" s="170">
        <v>23</v>
      </c>
      <c r="U25" s="40">
        <v>3232261</v>
      </c>
      <c r="V25" s="176">
        <v>5571.4</v>
      </c>
      <c r="W25" s="170">
        <v>21</v>
      </c>
      <c r="X25" s="40">
        <v>3101414</v>
      </c>
      <c r="Y25" s="176">
        <v>5909.2</v>
      </c>
      <c r="Z25" s="170">
        <v>21</v>
      </c>
      <c r="AA25" s="40">
        <v>3497839</v>
      </c>
      <c r="AB25" s="176">
        <v>7123.9</v>
      </c>
      <c r="AC25" s="170">
        <v>23</v>
      </c>
      <c r="AD25" s="40">
        <v>3491850</v>
      </c>
      <c r="AE25" s="176">
        <v>6704.2</v>
      </c>
      <c r="AF25" s="170">
        <v>19</v>
      </c>
      <c r="AG25" s="40">
        <v>3120614</v>
      </c>
      <c r="AH25" s="176">
        <v>6312.6</v>
      </c>
      <c r="AI25" s="170">
        <v>18</v>
      </c>
      <c r="AJ25" s="40">
        <v>3273959</v>
      </c>
      <c r="AK25" s="176">
        <v>5865.9</v>
      </c>
      <c r="AL25" s="178">
        <f t="shared" si="1"/>
        <v>249</v>
      </c>
      <c r="AM25" s="178">
        <f>SUM(C25,F25,I25,L25,O25,R25,U25,X25,AA25,AD25,AG25,AJ25)</f>
        <v>40005908</v>
      </c>
      <c r="AN25" s="179">
        <f t="shared" si="3"/>
        <v>77377.8</v>
      </c>
    </row>
    <row r="26" spans="1:40" ht="15.4" x14ac:dyDescent="0.45">
      <c r="A26" s="36" t="s">
        <v>27</v>
      </c>
      <c r="B26" s="27">
        <v>22</v>
      </c>
      <c r="C26" s="25">
        <v>7305</v>
      </c>
      <c r="D26" s="53">
        <v>26.6</v>
      </c>
      <c r="E26" s="54">
        <v>21</v>
      </c>
      <c r="F26" s="25">
        <v>7769</v>
      </c>
      <c r="G26" s="53">
        <v>27.2</v>
      </c>
      <c r="H26" s="54">
        <v>20</v>
      </c>
      <c r="I26" s="25">
        <v>6818</v>
      </c>
      <c r="J26" s="53">
        <v>33</v>
      </c>
      <c r="K26" s="54">
        <v>20</v>
      </c>
      <c r="L26" s="25">
        <v>5103</v>
      </c>
      <c r="M26" s="53">
        <v>18.100000000000001</v>
      </c>
      <c r="N26" s="54">
        <v>21</v>
      </c>
      <c r="O26" s="25">
        <v>5476</v>
      </c>
      <c r="P26" s="53">
        <v>19.600000000000001</v>
      </c>
      <c r="Q26" s="54">
        <v>20</v>
      </c>
      <c r="R26" s="25">
        <v>3931</v>
      </c>
      <c r="S26" s="53">
        <v>18.2</v>
      </c>
      <c r="T26" s="54">
        <v>23</v>
      </c>
      <c r="U26" s="25">
        <v>8027</v>
      </c>
      <c r="V26" s="53">
        <v>35.299999999999997</v>
      </c>
      <c r="W26" s="54">
        <v>20</v>
      </c>
      <c r="X26" s="25">
        <v>4545</v>
      </c>
      <c r="Y26" s="53">
        <v>14.7</v>
      </c>
      <c r="Z26" s="54">
        <v>21</v>
      </c>
      <c r="AA26" s="25">
        <v>4848</v>
      </c>
      <c r="AB26" s="53">
        <v>18.600000000000001</v>
      </c>
      <c r="AC26" s="54">
        <v>23</v>
      </c>
      <c r="AD26" s="25">
        <v>7478</v>
      </c>
      <c r="AE26" s="53">
        <v>38.6</v>
      </c>
      <c r="AF26" s="54">
        <v>19</v>
      </c>
      <c r="AG26" s="25">
        <v>5694</v>
      </c>
      <c r="AH26" s="53">
        <v>21.9</v>
      </c>
      <c r="AI26" s="54">
        <v>18</v>
      </c>
      <c r="AJ26" s="25">
        <v>5961</v>
      </c>
      <c r="AK26" s="53">
        <v>23.6</v>
      </c>
      <c r="AL26" s="126">
        <f t="shared" si="1"/>
        <v>248</v>
      </c>
      <c r="AM26" s="126">
        <f>SUM(C26,F26,I26,L26,O26,R26,U26,X26,AA26,AD26,AG26,AJ26)</f>
        <v>72955</v>
      </c>
      <c r="AN26" s="174">
        <f t="shared" si="3"/>
        <v>295.39999999999998</v>
      </c>
    </row>
    <row r="27" spans="1:40" ht="15.4" x14ac:dyDescent="0.45">
      <c r="A27" s="38"/>
      <c r="B27" s="49"/>
      <c r="C27" s="50"/>
      <c r="D27" s="92"/>
      <c r="E27" s="49"/>
      <c r="F27" s="50"/>
      <c r="G27" s="92"/>
      <c r="H27" s="49"/>
      <c r="I27" s="50"/>
      <c r="J27" s="92"/>
      <c r="K27" s="49"/>
      <c r="L27" s="50"/>
      <c r="M27" s="92"/>
      <c r="N27" s="49"/>
      <c r="O27" s="50"/>
      <c r="P27" s="92"/>
      <c r="Q27" s="49"/>
      <c r="R27" s="50"/>
      <c r="S27" s="92"/>
      <c r="T27" s="49"/>
      <c r="U27" s="50"/>
      <c r="V27" s="92"/>
      <c r="W27" s="49"/>
      <c r="X27" s="50"/>
      <c r="Y27" s="92"/>
      <c r="Z27" s="49"/>
      <c r="AA27" s="50"/>
      <c r="AB27" s="92"/>
      <c r="AC27" s="49"/>
      <c r="AD27" s="50"/>
      <c r="AE27" s="92"/>
      <c r="AF27" s="49"/>
      <c r="AG27" s="50"/>
      <c r="AH27" s="92"/>
      <c r="AI27" s="49"/>
      <c r="AJ27" s="50"/>
      <c r="AK27" s="92"/>
      <c r="AL27" s="126"/>
      <c r="AM27" s="126"/>
      <c r="AN27" s="135"/>
    </row>
    <row r="28" spans="1:40" s="118" customFormat="1" ht="30.75" x14ac:dyDescent="0.45">
      <c r="A28" s="97" t="s">
        <v>28</v>
      </c>
      <c r="B28" s="51" t="s">
        <v>4</v>
      </c>
      <c r="C28" s="51" t="s">
        <v>5</v>
      </c>
      <c r="D28" s="98" t="s">
        <v>6</v>
      </c>
      <c r="E28" s="51" t="s">
        <v>4</v>
      </c>
      <c r="F28" s="51" t="s">
        <v>5</v>
      </c>
      <c r="G28" s="98" t="s">
        <v>6</v>
      </c>
      <c r="H28" s="51" t="s">
        <v>4</v>
      </c>
      <c r="I28" s="51" t="s">
        <v>5</v>
      </c>
      <c r="J28" s="98" t="s">
        <v>6</v>
      </c>
      <c r="K28" s="51" t="s">
        <v>4</v>
      </c>
      <c r="L28" s="51" t="s">
        <v>5</v>
      </c>
      <c r="M28" s="98" t="s">
        <v>6</v>
      </c>
      <c r="N28" s="51" t="s">
        <v>4</v>
      </c>
      <c r="O28" s="51" t="s">
        <v>5</v>
      </c>
      <c r="P28" s="98" t="s">
        <v>6</v>
      </c>
      <c r="Q28" s="51" t="s">
        <v>4</v>
      </c>
      <c r="R28" s="51" t="s">
        <v>5</v>
      </c>
      <c r="S28" s="98" t="s">
        <v>6</v>
      </c>
      <c r="T28" s="51" t="s">
        <v>4</v>
      </c>
      <c r="U28" s="51" t="s">
        <v>5</v>
      </c>
      <c r="V28" s="98" t="s">
        <v>6</v>
      </c>
      <c r="W28" s="51" t="s">
        <v>4</v>
      </c>
      <c r="X28" s="51" t="s">
        <v>5</v>
      </c>
      <c r="Y28" s="98" t="s">
        <v>6</v>
      </c>
      <c r="Z28" s="51" t="s">
        <v>4</v>
      </c>
      <c r="AA28" s="51" t="s">
        <v>5</v>
      </c>
      <c r="AB28" s="98" t="s">
        <v>6</v>
      </c>
      <c r="AC28" s="51" t="s">
        <v>4</v>
      </c>
      <c r="AD28" s="51" t="s">
        <v>5</v>
      </c>
      <c r="AE28" s="98" t="s">
        <v>6</v>
      </c>
      <c r="AF28" s="51" t="s">
        <v>4</v>
      </c>
      <c r="AG28" s="51" t="s">
        <v>5</v>
      </c>
      <c r="AH28" s="98" t="s">
        <v>6</v>
      </c>
      <c r="AI28" s="51" t="s">
        <v>4</v>
      </c>
      <c r="AJ28" s="51" t="s">
        <v>5</v>
      </c>
      <c r="AK28" s="98" t="s">
        <v>6</v>
      </c>
      <c r="AL28" s="129" t="s">
        <v>4</v>
      </c>
      <c r="AM28" s="129" t="s">
        <v>5</v>
      </c>
      <c r="AN28" s="138" t="s">
        <v>6</v>
      </c>
    </row>
    <row r="29" spans="1:40" ht="15.4" x14ac:dyDescent="0.45">
      <c r="A29" s="103" t="s">
        <v>29</v>
      </c>
      <c r="B29" s="101">
        <v>23</v>
      </c>
      <c r="C29" s="88">
        <v>2789140</v>
      </c>
      <c r="D29" s="168">
        <v>6596.4</v>
      </c>
      <c r="E29" s="101">
        <v>20</v>
      </c>
      <c r="F29" s="74">
        <v>2491469</v>
      </c>
      <c r="G29" s="168">
        <v>7226</v>
      </c>
      <c r="H29" s="101">
        <v>20</v>
      </c>
      <c r="I29" s="74">
        <v>2559661</v>
      </c>
      <c r="J29" s="168">
        <v>7214.1</v>
      </c>
      <c r="K29" s="74">
        <v>18</v>
      </c>
      <c r="L29" s="74">
        <v>2770204</v>
      </c>
      <c r="M29" s="168">
        <v>6489.7</v>
      </c>
      <c r="N29" s="101">
        <v>20</v>
      </c>
      <c r="O29" s="74">
        <v>2903078</v>
      </c>
      <c r="P29" s="168">
        <v>8688.6</v>
      </c>
      <c r="Q29" s="101">
        <v>19</v>
      </c>
      <c r="R29" s="74">
        <v>2638806</v>
      </c>
      <c r="S29" s="168">
        <v>6637.9</v>
      </c>
      <c r="T29" s="101">
        <v>23</v>
      </c>
      <c r="U29" s="74">
        <v>3644497</v>
      </c>
      <c r="V29" s="168">
        <v>7536.3</v>
      </c>
      <c r="W29" s="101">
        <v>20</v>
      </c>
      <c r="X29" s="74">
        <v>2896494</v>
      </c>
      <c r="Y29" s="168">
        <v>7321.4</v>
      </c>
      <c r="Z29" s="101">
        <v>22</v>
      </c>
      <c r="AA29" s="74">
        <v>3180877</v>
      </c>
      <c r="AB29" s="168">
        <v>7270.9</v>
      </c>
      <c r="AC29" s="101" t="s">
        <v>38</v>
      </c>
      <c r="AD29" s="74" t="s">
        <v>38</v>
      </c>
      <c r="AE29" s="168" t="s">
        <v>38</v>
      </c>
      <c r="AF29" s="101" t="s">
        <v>38</v>
      </c>
      <c r="AG29" s="74" t="s">
        <v>38</v>
      </c>
      <c r="AH29" s="168" t="s">
        <v>38</v>
      </c>
      <c r="AI29" s="101" t="s">
        <v>38</v>
      </c>
      <c r="AJ29" s="74" t="s">
        <v>38</v>
      </c>
      <c r="AK29" s="168" t="s">
        <v>38</v>
      </c>
      <c r="AL29" s="102">
        <f>SUM(B29,E29,H29,K29,N29,Q29,T29,W29,Z29,AC29,AF29,AI29)</f>
        <v>185</v>
      </c>
      <c r="AM29" s="102">
        <f>SUM(C29,F29,I29,L29,O29,R29,U29,X29,AA29,AD29,AG29,AJ29)</f>
        <v>25874226</v>
      </c>
      <c r="AN29" s="139">
        <f>SUM(D29,G29,J29,M29,P29,S29,V29,Y29,AB29,AE29,AH29,AK29)</f>
        <v>64981.30000000001</v>
      </c>
    </row>
    <row r="30" spans="1:40" ht="15.4" x14ac:dyDescent="0.45">
      <c r="A30" s="37"/>
      <c r="B30" s="27"/>
      <c r="C30" s="86"/>
      <c r="D30" s="94"/>
      <c r="E30" s="27"/>
      <c r="F30" s="25"/>
      <c r="G30" s="94"/>
      <c r="H30" s="27"/>
      <c r="I30" s="25"/>
      <c r="J30" s="94"/>
      <c r="K30" s="27"/>
      <c r="L30" s="25"/>
      <c r="M30" s="94"/>
      <c r="N30" s="27"/>
      <c r="O30" s="25"/>
      <c r="P30" s="94"/>
      <c r="Q30" s="27"/>
      <c r="R30" s="25"/>
      <c r="S30" s="94"/>
      <c r="T30" s="27"/>
      <c r="U30" s="25"/>
      <c r="V30" s="94"/>
      <c r="W30" s="27"/>
      <c r="X30" s="25"/>
      <c r="Y30" s="94"/>
      <c r="Z30" s="27"/>
      <c r="AA30" s="25"/>
      <c r="AB30" s="94"/>
      <c r="AC30" s="27"/>
      <c r="AD30" s="25"/>
      <c r="AE30" s="94"/>
      <c r="AF30" s="27"/>
      <c r="AG30" s="25"/>
      <c r="AH30" s="94"/>
      <c r="AI30" s="27"/>
      <c r="AJ30" s="25"/>
      <c r="AK30" s="94"/>
      <c r="AL30" s="136"/>
      <c r="AM30" s="136"/>
      <c r="AN30" s="137"/>
    </row>
    <row r="31" spans="1:40" s="118" customFormat="1" ht="30.75" x14ac:dyDescent="0.45">
      <c r="A31" s="87" t="s">
        <v>30</v>
      </c>
      <c r="B31" s="70" t="s">
        <v>4</v>
      </c>
      <c r="C31" s="41" t="s">
        <v>5</v>
      </c>
      <c r="D31" s="93" t="s">
        <v>6</v>
      </c>
      <c r="E31" s="41" t="s">
        <v>4</v>
      </c>
      <c r="F31" s="41" t="s">
        <v>5</v>
      </c>
      <c r="G31" s="93" t="s">
        <v>6</v>
      </c>
      <c r="H31" s="41" t="s">
        <v>4</v>
      </c>
      <c r="I31" s="41" t="s">
        <v>5</v>
      </c>
      <c r="J31" s="93" t="s">
        <v>6</v>
      </c>
      <c r="K31" s="41" t="s">
        <v>4</v>
      </c>
      <c r="L31" s="41" t="s">
        <v>5</v>
      </c>
      <c r="M31" s="93" t="s">
        <v>6</v>
      </c>
      <c r="N31" s="41" t="s">
        <v>4</v>
      </c>
      <c r="O31" s="41" t="s">
        <v>5</v>
      </c>
      <c r="P31" s="93" t="s">
        <v>6</v>
      </c>
      <c r="Q31" s="41" t="s">
        <v>4</v>
      </c>
      <c r="R31" s="41" t="s">
        <v>5</v>
      </c>
      <c r="S31" s="93" t="s">
        <v>6</v>
      </c>
      <c r="T31" s="41" t="s">
        <v>4</v>
      </c>
      <c r="U31" s="41" t="s">
        <v>5</v>
      </c>
      <c r="V31" s="93" t="s">
        <v>6</v>
      </c>
      <c r="W31" s="41" t="s">
        <v>4</v>
      </c>
      <c r="X31" s="41" t="s">
        <v>5</v>
      </c>
      <c r="Y31" s="93" t="s">
        <v>6</v>
      </c>
      <c r="Z31" s="41" t="s">
        <v>4</v>
      </c>
      <c r="AA31" s="41" t="s">
        <v>5</v>
      </c>
      <c r="AB31" s="93" t="s">
        <v>6</v>
      </c>
      <c r="AC31" s="41" t="s">
        <v>4</v>
      </c>
      <c r="AD31" s="41" t="s">
        <v>5</v>
      </c>
      <c r="AE31" s="93" t="s">
        <v>6</v>
      </c>
      <c r="AF31" s="41" t="s">
        <v>4</v>
      </c>
      <c r="AG31" s="41" t="s">
        <v>5</v>
      </c>
      <c r="AH31" s="93" t="s">
        <v>6</v>
      </c>
      <c r="AI31" s="41" t="s">
        <v>4</v>
      </c>
      <c r="AJ31" s="41" t="s">
        <v>5</v>
      </c>
      <c r="AK31" s="93" t="s">
        <v>6</v>
      </c>
      <c r="AL31" s="71" t="s">
        <v>4</v>
      </c>
      <c r="AM31" s="71" t="s">
        <v>5</v>
      </c>
      <c r="AN31" s="140" t="s">
        <v>6</v>
      </c>
    </row>
    <row r="32" spans="1:40" s="119" customFormat="1" ht="15.4" x14ac:dyDescent="0.45">
      <c r="A32" s="42" t="s">
        <v>31</v>
      </c>
      <c r="B32" s="105">
        <v>22</v>
      </c>
      <c r="C32" s="74">
        <v>9046675</v>
      </c>
      <c r="D32" s="52">
        <v>43901.702828667207</v>
      </c>
      <c r="E32" s="105">
        <v>21</v>
      </c>
      <c r="F32" s="74">
        <v>9461594</v>
      </c>
      <c r="G32" s="52">
        <v>47721.813570159597</v>
      </c>
      <c r="H32" s="105">
        <v>20</v>
      </c>
      <c r="I32" s="74">
        <v>9735086</v>
      </c>
      <c r="J32" s="52">
        <v>46463.579618655313</v>
      </c>
      <c r="K32" s="105">
        <v>21</v>
      </c>
      <c r="L32" s="185">
        <v>8966963</v>
      </c>
      <c r="M32" s="195">
        <v>48517.514737398888</v>
      </c>
      <c r="N32" s="105">
        <v>23</v>
      </c>
      <c r="O32" s="74">
        <v>8749767</v>
      </c>
      <c r="P32" s="52">
        <v>45100.098237634309</v>
      </c>
      <c r="Q32" s="105">
        <v>20</v>
      </c>
      <c r="R32" s="74">
        <v>8386373</v>
      </c>
      <c r="S32" s="52">
        <v>42597.560014176299</v>
      </c>
      <c r="T32" s="105">
        <v>23</v>
      </c>
      <c r="U32" s="74">
        <v>9496648</v>
      </c>
      <c r="V32" s="52">
        <v>46368.698359178299</v>
      </c>
      <c r="W32" s="105">
        <v>22</v>
      </c>
      <c r="X32" s="74">
        <v>9158141</v>
      </c>
      <c r="Y32" s="52">
        <v>39004.850507001487</v>
      </c>
      <c r="Z32" s="105">
        <v>21</v>
      </c>
      <c r="AA32" s="74">
        <v>10059270</v>
      </c>
      <c r="AB32" s="52">
        <v>43657.508223122997</v>
      </c>
      <c r="AC32" s="169">
        <v>23</v>
      </c>
      <c r="AD32" s="74">
        <v>11198693</v>
      </c>
      <c r="AE32" s="52">
        <v>45084.968548028002</v>
      </c>
      <c r="AF32" s="105">
        <v>21</v>
      </c>
      <c r="AG32" s="74">
        <v>10854127</v>
      </c>
      <c r="AH32" s="52">
        <v>43981.069473093798</v>
      </c>
      <c r="AI32" s="101">
        <v>20</v>
      </c>
      <c r="AJ32" s="74">
        <v>9226404</v>
      </c>
      <c r="AK32" s="52">
        <v>40798.166772620098</v>
      </c>
      <c r="AL32" s="141">
        <f>SUM(B32,E32,H32,K32,N32,Q32,T32,W32,Z32,AC32,AF32,AI32)</f>
        <v>257</v>
      </c>
      <c r="AM32" s="141">
        <f>SUM(C32,F32,I32,L32,O32,R32,U32,X32,AA32,AD32,AG32,AJ32)</f>
        <v>114339741</v>
      </c>
      <c r="AN32" s="134">
        <f>SUM(D32,G32,J32,M32,P32,S32,V32,Y32,AB32,AE32,AH32,AK32)</f>
        <v>533197.53088973637</v>
      </c>
    </row>
    <row r="33" spans="1:40" s="59" customFormat="1" ht="15.4" x14ac:dyDescent="0.45">
      <c r="A33" s="106" t="s">
        <v>32</v>
      </c>
      <c r="B33" s="107">
        <v>22</v>
      </c>
      <c r="C33" s="107">
        <v>7889674</v>
      </c>
      <c r="D33" s="194">
        <v>20259</v>
      </c>
      <c r="E33" s="107">
        <v>21</v>
      </c>
      <c r="F33" s="111">
        <v>7740356</v>
      </c>
      <c r="G33" s="166">
        <v>20702</v>
      </c>
      <c r="H33" s="107">
        <v>20</v>
      </c>
      <c r="I33" s="111">
        <v>8266277</v>
      </c>
      <c r="J33" s="166">
        <v>22010</v>
      </c>
      <c r="K33" s="107">
        <v>21</v>
      </c>
      <c r="L33" s="107">
        <v>8394823</v>
      </c>
      <c r="M33" s="196">
        <v>22954</v>
      </c>
      <c r="N33" s="107">
        <v>23</v>
      </c>
      <c r="O33" s="107">
        <v>7882969</v>
      </c>
      <c r="P33" s="196">
        <v>20164</v>
      </c>
      <c r="Q33" s="107">
        <v>20</v>
      </c>
      <c r="R33" s="111">
        <v>8173789</v>
      </c>
      <c r="S33" s="166">
        <v>21138</v>
      </c>
      <c r="T33" s="107">
        <v>23</v>
      </c>
      <c r="U33" s="111">
        <v>8929067</v>
      </c>
      <c r="V33" s="166">
        <v>23634</v>
      </c>
      <c r="W33" s="107">
        <v>22</v>
      </c>
      <c r="X33" s="111">
        <v>8032632</v>
      </c>
      <c r="Y33" s="166">
        <v>20678</v>
      </c>
      <c r="Z33" s="107">
        <v>21</v>
      </c>
      <c r="AA33" s="111">
        <v>8264255</v>
      </c>
      <c r="AB33" s="166">
        <v>21660</v>
      </c>
      <c r="AC33" s="107">
        <v>23</v>
      </c>
      <c r="AD33" s="111">
        <v>9643430</v>
      </c>
      <c r="AE33" s="166">
        <v>24079</v>
      </c>
      <c r="AF33" s="107">
        <v>21</v>
      </c>
      <c r="AG33" s="111">
        <v>9629094</v>
      </c>
      <c r="AH33" s="166">
        <v>23022</v>
      </c>
      <c r="AI33" s="107">
        <v>20</v>
      </c>
      <c r="AJ33" s="111">
        <v>7948222</v>
      </c>
      <c r="AK33" s="166">
        <v>18453</v>
      </c>
      <c r="AL33" s="112">
        <f>SUM(B33,E33,H33,K33,N33,Q33,T33,W33,Z33,AC33,AF33,AI33)</f>
        <v>257</v>
      </c>
      <c r="AM33" s="112">
        <f>SUM(C33,F33,I33,L33,O33,R33,U33,X33,AA33,AD33,AG33,AJ33)</f>
        <v>100794588</v>
      </c>
      <c r="AN33" s="142">
        <f t="shared" ref="AN33" si="9">SUM(D33,G33,J33,M33,P33,S33,V33,Y33,AB33,AE33,AH33,AK33)</f>
        <v>258753</v>
      </c>
    </row>
    <row r="34" spans="1:40" s="120" customFormat="1" x14ac:dyDescent="0.45">
      <c r="A34" s="72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24"/>
      <c r="AM34" s="24"/>
      <c r="AN34" s="89"/>
    </row>
    <row r="35" spans="1:40" x14ac:dyDescent="0.45">
      <c r="M35" s="24"/>
      <c r="P35" s="24"/>
      <c r="S35" s="24"/>
      <c r="V35" s="24"/>
      <c r="X35" s="85"/>
      <c r="Y35" s="85"/>
      <c r="Z35" s="85"/>
      <c r="AA35" s="85"/>
      <c r="AB35" s="85"/>
      <c r="AC35" s="85"/>
      <c r="AD35" s="85"/>
      <c r="AE35" s="85"/>
    </row>
    <row r="36" spans="1:40" ht="31.35" customHeight="1" x14ac:dyDescent="0.45">
      <c r="A36" s="165" t="s">
        <v>65</v>
      </c>
      <c r="G36" s="24"/>
      <c r="J36" s="24"/>
      <c r="M36" s="24"/>
      <c r="P36" s="24"/>
      <c r="S36" s="24"/>
      <c r="V36" s="24"/>
      <c r="X36" s="183"/>
      <c r="Y36" s="183"/>
      <c r="Z36" s="183"/>
      <c r="AA36" s="183"/>
      <c r="AB36" s="183"/>
      <c r="AC36" s="183"/>
      <c r="AD36" s="183"/>
      <c r="AE36" s="183"/>
    </row>
    <row r="37" spans="1:40" x14ac:dyDescent="0.45">
      <c r="A37" s="165"/>
      <c r="M37" s="24"/>
      <c r="P37" s="24"/>
      <c r="S37" s="24"/>
      <c r="V37" s="24"/>
    </row>
    <row r="38" spans="1:40" x14ac:dyDescent="0.45">
      <c r="M38" s="24"/>
      <c r="P38" s="24"/>
      <c r="S38" s="24"/>
      <c r="V38" s="24"/>
    </row>
    <row r="39" spans="1:40" x14ac:dyDescent="0.45">
      <c r="M39" s="24"/>
      <c r="P39" s="24"/>
      <c r="S39" s="24"/>
      <c r="V39" s="24"/>
    </row>
    <row r="40" spans="1:40" x14ac:dyDescent="0.45">
      <c r="M40" s="24"/>
      <c r="P40" s="24"/>
      <c r="S40" s="24"/>
      <c r="V40" s="24"/>
    </row>
    <row r="41" spans="1:40" x14ac:dyDescent="0.45">
      <c r="M41" s="24"/>
      <c r="P41" s="24"/>
      <c r="S41" s="24"/>
      <c r="V41" s="24"/>
    </row>
    <row r="42" spans="1:40" x14ac:dyDescent="0.45">
      <c r="M42" s="24"/>
      <c r="P42" s="24"/>
      <c r="S42" s="24"/>
      <c r="V42" s="24"/>
    </row>
    <row r="43" spans="1:40" x14ac:dyDescent="0.45">
      <c r="M43" s="24"/>
      <c r="P43" s="24"/>
      <c r="S43" s="24"/>
      <c r="V43" s="24"/>
    </row>
    <row r="44" spans="1:40" x14ac:dyDescent="0.45">
      <c r="M44" s="24"/>
      <c r="P44" s="24"/>
      <c r="S44" s="24"/>
      <c r="V44" s="24"/>
    </row>
    <row r="45" spans="1:40" x14ac:dyDescent="0.45">
      <c r="M45" s="24"/>
      <c r="P45" s="24"/>
      <c r="S45" s="24"/>
      <c r="V45" s="24"/>
    </row>
    <row r="46" spans="1:40" x14ac:dyDescent="0.45">
      <c r="M46" s="24"/>
      <c r="P46" s="24"/>
      <c r="S46" s="24"/>
      <c r="V46" s="24"/>
    </row>
    <row r="47" spans="1:40" x14ac:dyDescent="0.45">
      <c r="M47" s="24"/>
      <c r="P47" s="24"/>
      <c r="S47" s="24"/>
      <c r="V47" s="24"/>
    </row>
    <row r="55" spans="22:22" x14ac:dyDescent="0.45">
      <c r="V55" s="89" t="s">
        <v>1</v>
      </c>
    </row>
  </sheetData>
  <mergeCells count="15"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B1:AN2"/>
    <mergeCell ref="AI3:AK3"/>
    <mergeCell ref="AL3:AN3"/>
    <mergeCell ref="AF3:AH3"/>
    <mergeCell ref="AC3:AE3"/>
    <mergeCell ref="Z3:AB3"/>
  </mergeCells>
  <phoneticPr fontId="7" type="noConversion"/>
  <pageMargins left="0.27559055118110237" right="0.23622047244094491" top="0.98425196850393704" bottom="0.98425196850393704" header="0.51181102362204722" footer="0.51181102362204722"/>
  <pageSetup paperSize="9" scale="24" orientation="landscape" r:id="rId1"/>
  <headerFooter alignWithMargins="0"/>
  <ignoredErrors>
    <ignoredError sqref="AL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36"/>
  <sheetViews>
    <sheetView showGridLines="0" zoomScale="70" zoomScaleNormal="70" zoomScaleSheetLayoutView="100" workbookViewId="0">
      <pane xSplit="1" ySplit="4" topLeftCell="Y5" activePane="bottomRight" state="frozen"/>
      <selection pane="topRight" sqref="A1:A2"/>
      <selection pane="bottomLeft" sqref="A1:A2"/>
      <selection pane="bottomRight" activeCell="AF37" sqref="AF37"/>
    </sheetView>
  </sheetViews>
  <sheetFormatPr defaultColWidth="9" defaultRowHeight="14.25" x14ac:dyDescent="0.45"/>
  <cols>
    <col min="1" max="1" width="66.265625" style="30" bestFit="1" customWidth="1"/>
    <col min="2" max="2" width="13.59765625" style="30" customWidth="1"/>
    <col min="3" max="4" width="11.59765625" style="30" customWidth="1"/>
    <col min="5" max="5" width="13.59765625" style="30" customWidth="1"/>
    <col min="6" max="7" width="11.59765625" style="30" customWidth="1"/>
    <col min="8" max="8" width="13.59765625" style="30" customWidth="1"/>
    <col min="9" max="10" width="11.59765625" style="30" customWidth="1"/>
    <col min="11" max="11" width="13.59765625" style="30" customWidth="1"/>
    <col min="12" max="13" width="11.59765625" style="30" customWidth="1"/>
    <col min="14" max="14" width="13.59765625" style="30" customWidth="1"/>
    <col min="15" max="16" width="11.59765625" style="30" customWidth="1"/>
    <col min="17" max="17" width="13.59765625" style="30" customWidth="1"/>
    <col min="18" max="19" width="11.59765625" style="30" customWidth="1"/>
    <col min="20" max="20" width="13.59765625" style="30" customWidth="1"/>
    <col min="21" max="22" width="11.59765625" style="30" customWidth="1"/>
    <col min="23" max="23" width="13.59765625" style="30" customWidth="1"/>
    <col min="24" max="25" width="11.59765625" style="30" customWidth="1"/>
    <col min="26" max="26" width="13.59765625" style="30" customWidth="1"/>
    <col min="27" max="28" width="11.59765625" style="30" customWidth="1"/>
    <col min="29" max="29" width="13.59765625" style="30" customWidth="1"/>
    <col min="30" max="31" width="11.59765625" style="30" customWidth="1"/>
    <col min="32" max="32" width="13.59765625" style="30" customWidth="1"/>
    <col min="33" max="34" width="11.59765625" style="30" customWidth="1"/>
    <col min="35" max="35" width="13.59765625" style="30" customWidth="1"/>
    <col min="36" max="37" width="11.59765625" style="30" customWidth="1"/>
    <col min="38" max="38" width="13.59765625" style="30" customWidth="1"/>
    <col min="39" max="40" width="11.59765625" style="30" customWidth="1"/>
    <col min="41" max="16384" width="9" style="30"/>
  </cols>
  <sheetData>
    <row r="1" spans="1:40" x14ac:dyDescent="0.45">
      <c r="A1" s="202"/>
      <c r="B1" s="207" t="s">
        <v>33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</row>
    <row r="2" spans="1:40" ht="50.25" customHeight="1" x14ac:dyDescent="0.45">
      <c r="A2" s="203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</row>
    <row r="3" spans="1:40" s="24" customFormat="1" ht="18" customHeight="1" x14ac:dyDescent="0.45">
      <c r="A3" s="114" t="s">
        <v>1</v>
      </c>
      <c r="B3" s="205">
        <v>45292</v>
      </c>
      <c r="C3" s="205"/>
      <c r="D3" s="206"/>
      <c r="E3" s="204">
        <v>45323</v>
      </c>
      <c r="F3" s="205"/>
      <c r="G3" s="206"/>
      <c r="H3" s="204">
        <v>45352</v>
      </c>
      <c r="I3" s="205"/>
      <c r="J3" s="206"/>
      <c r="K3" s="204">
        <v>45383</v>
      </c>
      <c r="L3" s="205"/>
      <c r="M3" s="206"/>
      <c r="N3" s="204">
        <v>45413</v>
      </c>
      <c r="O3" s="205"/>
      <c r="P3" s="206"/>
      <c r="Q3" s="204">
        <v>45444</v>
      </c>
      <c r="R3" s="205"/>
      <c r="S3" s="206"/>
      <c r="T3" s="204">
        <v>45474</v>
      </c>
      <c r="U3" s="205"/>
      <c r="V3" s="206"/>
      <c r="W3" s="204">
        <v>45505</v>
      </c>
      <c r="X3" s="205"/>
      <c r="Y3" s="206"/>
      <c r="Z3" s="204">
        <v>45536</v>
      </c>
      <c r="AA3" s="205"/>
      <c r="AB3" s="206"/>
      <c r="AC3" s="204">
        <v>45566</v>
      </c>
      <c r="AD3" s="205"/>
      <c r="AE3" s="206"/>
      <c r="AF3" s="204">
        <v>45597</v>
      </c>
      <c r="AG3" s="205"/>
      <c r="AH3" s="206"/>
      <c r="AI3" s="204">
        <v>45627</v>
      </c>
      <c r="AJ3" s="205"/>
      <c r="AK3" s="206"/>
      <c r="AL3" s="208" t="s">
        <v>2</v>
      </c>
      <c r="AM3" s="209"/>
      <c r="AN3" s="210"/>
    </row>
    <row r="4" spans="1:40" s="117" customFormat="1" ht="30.75" x14ac:dyDescent="0.45">
      <c r="A4" s="80" t="s">
        <v>3</v>
      </c>
      <c r="B4" s="41" t="s">
        <v>4</v>
      </c>
      <c r="C4" s="41" t="s">
        <v>5</v>
      </c>
      <c r="D4" s="77" t="s">
        <v>6</v>
      </c>
      <c r="E4" s="70" t="s">
        <v>4</v>
      </c>
      <c r="F4" s="41" t="s">
        <v>5</v>
      </c>
      <c r="G4" s="77" t="s">
        <v>6</v>
      </c>
      <c r="H4" s="70" t="s">
        <v>4</v>
      </c>
      <c r="I4" s="41" t="s">
        <v>5</v>
      </c>
      <c r="J4" s="77" t="s">
        <v>6</v>
      </c>
      <c r="K4" s="70" t="s">
        <v>4</v>
      </c>
      <c r="L4" s="41" t="s">
        <v>5</v>
      </c>
      <c r="M4" s="77" t="s">
        <v>6</v>
      </c>
      <c r="N4" s="70" t="s">
        <v>4</v>
      </c>
      <c r="O4" s="41" t="s">
        <v>5</v>
      </c>
      <c r="P4" s="77" t="s">
        <v>6</v>
      </c>
      <c r="Q4" s="70" t="s">
        <v>4</v>
      </c>
      <c r="R4" s="41" t="s">
        <v>5</v>
      </c>
      <c r="S4" s="77" t="s">
        <v>6</v>
      </c>
      <c r="T4" s="70" t="s">
        <v>4</v>
      </c>
      <c r="U4" s="41" t="s">
        <v>5</v>
      </c>
      <c r="V4" s="77" t="s">
        <v>6</v>
      </c>
      <c r="W4" s="70" t="s">
        <v>4</v>
      </c>
      <c r="X4" s="41" t="s">
        <v>5</v>
      </c>
      <c r="Y4" s="77" t="s">
        <v>6</v>
      </c>
      <c r="Z4" s="70" t="s">
        <v>4</v>
      </c>
      <c r="AA4" s="41" t="s">
        <v>5</v>
      </c>
      <c r="AB4" s="77" t="s">
        <v>6</v>
      </c>
      <c r="AC4" s="70" t="s">
        <v>4</v>
      </c>
      <c r="AD4" s="41" t="s">
        <v>5</v>
      </c>
      <c r="AE4" s="77" t="s">
        <v>6</v>
      </c>
      <c r="AF4" s="70" t="s">
        <v>4</v>
      </c>
      <c r="AG4" s="41" t="s">
        <v>5</v>
      </c>
      <c r="AH4" s="77" t="s">
        <v>6</v>
      </c>
      <c r="AI4" s="70" t="s">
        <v>4</v>
      </c>
      <c r="AJ4" s="41" t="s">
        <v>5</v>
      </c>
      <c r="AK4" s="77" t="s">
        <v>6</v>
      </c>
      <c r="AL4" s="70" t="s">
        <v>4</v>
      </c>
      <c r="AM4" s="41" t="s">
        <v>5</v>
      </c>
      <c r="AN4" s="77" t="s">
        <v>6</v>
      </c>
    </row>
    <row r="5" spans="1:40" s="59" customFormat="1" ht="15.4" x14ac:dyDescent="0.45">
      <c r="A5" s="42" t="s">
        <v>8</v>
      </c>
      <c r="B5" s="39">
        <v>22</v>
      </c>
      <c r="C5" s="40">
        <v>293</v>
      </c>
      <c r="D5" s="52">
        <v>290.5</v>
      </c>
      <c r="E5" s="47">
        <v>21</v>
      </c>
      <c r="F5" s="40">
        <v>407</v>
      </c>
      <c r="G5" s="44">
        <v>339.5</v>
      </c>
      <c r="H5" s="47">
        <v>18</v>
      </c>
      <c r="I5" s="40">
        <v>340</v>
      </c>
      <c r="J5" s="44">
        <v>1421.8</v>
      </c>
      <c r="K5" s="39">
        <v>21</v>
      </c>
      <c r="L5" s="40">
        <v>349</v>
      </c>
      <c r="M5" s="44">
        <v>1457.7</v>
      </c>
      <c r="N5" s="47">
        <v>19</v>
      </c>
      <c r="O5" s="40">
        <v>308</v>
      </c>
      <c r="P5" s="44">
        <v>723.9</v>
      </c>
      <c r="Q5" s="47">
        <v>19</v>
      </c>
      <c r="R5" s="40">
        <v>302</v>
      </c>
      <c r="S5" s="44">
        <v>262.7</v>
      </c>
      <c r="T5" s="47">
        <v>23</v>
      </c>
      <c r="U5" s="40">
        <v>285</v>
      </c>
      <c r="V5" s="44">
        <v>335.5</v>
      </c>
      <c r="W5" s="47">
        <v>21</v>
      </c>
      <c r="X5" s="40">
        <v>170</v>
      </c>
      <c r="Y5" s="44">
        <v>142.80000000000001</v>
      </c>
      <c r="Z5" s="47">
        <v>21</v>
      </c>
      <c r="AA5" s="40">
        <v>310</v>
      </c>
      <c r="AB5" s="44">
        <v>353.1</v>
      </c>
      <c r="AC5" s="39">
        <v>22</v>
      </c>
      <c r="AD5" s="40">
        <v>401</v>
      </c>
      <c r="AE5" s="44">
        <v>1131.2</v>
      </c>
      <c r="AF5" s="39">
        <v>21</v>
      </c>
      <c r="AG5" s="40">
        <v>453</v>
      </c>
      <c r="AH5" s="44">
        <v>2116.3000000000002</v>
      </c>
      <c r="AI5" s="47">
        <v>19</v>
      </c>
      <c r="AJ5" s="40">
        <v>318</v>
      </c>
      <c r="AK5" s="44">
        <v>400.7</v>
      </c>
      <c r="AL5" s="124">
        <f t="shared" ref="AL5:AN6" si="0">SUM(B5,E5,H5,K5,N5,Q5,T5,W5,Z5,AC5,AF5,AI5)</f>
        <v>247</v>
      </c>
      <c r="AM5" s="124">
        <f t="shared" si="0"/>
        <v>3936</v>
      </c>
      <c r="AN5" s="125">
        <f t="shared" si="0"/>
        <v>8975.7000000000007</v>
      </c>
    </row>
    <row r="6" spans="1:40" s="59" customFormat="1" ht="15.4" x14ac:dyDescent="0.45">
      <c r="A6" s="36" t="s">
        <v>9</v>
      </c>
      <c r="B6" s="27">
        <v>21</v>
      </c>
      <c r="C6" s="25">
        <v>3000</v>
      </c>
      <c r="D6" s="53">
        <v>1200</v>
      </c>
      <c r="E6" s="54">
        <v>21</v>
      </c>
      <c r="F6" s="25">
        <v>2868</v>
      </c>
      <c r="G6" s="26">
        <v>1104</v>
      </c>
      <c r="H6" s="54">
        <v>20</v>
      </c>
      <c r="I6" s="25">
        <v>3669</v>
      </c>
      <c r="J6" s="26">
        <v>1510</v>
      </c>
      <c r="K6" s="27">
        <v>21</v>
      </c>
      <c r="L6" s="25">
        <v>3270</v>
      </c>
      <c r="M6" s="26">
        <v>829.5</v>
      </c>
      <c r="N6" s="54">
        <v>22</v>
      </c>
      <c r="O6" s="25">
        <v>3057</v>
      </c>
      <c r="P6" s="26">
        <v>3626</v>
      </c>
      <c r="Q6" s="54">
        <v>20</v>
      </c>
      <c r="R6" s="25">
        <v>3645</v>
      </c>
      <c r="S6" s="26">
        <v>1696.5</v>
      </c>
      <c r="T6" s="54">
        <v>23</v>
      </c>
      <c r="U6" s="25">
        <v>2542</v>
      </c>
      <c r="V6" s="26">
        <v>1425.7</v>
      </c>
      <c r="W6" s="54">
        <v>22</v>
      </c>
      <c r="X6" s="25">
        <v>1489</v>
      </c>
      <c r="Y6" s="26">
        <v>389</v>
      </c>
      <c r="Z6" s="54">
        <v>21</v>
      </c>
      <c r="AA6" s="25">
        <v>2478</v>
      </c>
      <c r="AB6" s="26">
        <v>761</v>
      </c>
      <c r="AC6" s="27">
        <v>23</v>
      </c>
      <c r="AD6" s="25">
        <v>3189</v>
      </c>
      <c r="AE6" s="26">
        <v>648.70000000000005</v>
      </c>
      <c r="AF6" s="27">
        <v>21</v>
      </c>
      <c r="AG6" s="25">
        <v>2752</v>
      </c>
      <c r="AH6" s="26">
        <v>724.2</v>
      </c>
      <c r="AI6" s="54">
        <v>20</v>
      </c>
      <c r="AJ6" s="25">
        <v>3769</v>
      </c>
      <c r="AK6" s="26">
        <v>2251.5</v>
      </c>
      <c r="AL6" s="126">
        <f t="shared" si="0"/>
        <v>255</v>
      </c>
      <c r="AM6" s="126">
        <f t="shared" si="0"/>
        <v>35728</v>
      </c>
      <c r="AN6" s="127">
        <f t="shared" si="0"/>
        <v>16166.100000000002</v>
      </c>
    </row>
    <row r="7" spans="1:40" s="59" customFormat="1" ht="15.4" x14ac:dyDescent="0.45">
      <c r="A7" s="42" t="s">
        <v>10</v>
      </c>
      <c r="B7" s="39">
        <v>22</v>
      </c>
      <c r="C7" s="40" t="s">
        <v>34</v>
      </c>
      <c r="D7" s="52" t="s">
        <v>34</v>
      </c>
      <c r="E7" s="47">
        <v>21</v>
      </c>
      <c r="F7" s="40" t="s">
        <v>34</v>
      </c>
      <c r="G7" s="44" t="s">
        <v>34</v>
      </c>
      <c r="H7" s="47">
        <v>20</v>
      </c>
      <c r="I7" s="40" t="s">
        <v>34</v>
      </c>
      <c r="J7" s="44" t="s">
        <v>34</v>
      </c>
      <c r="K7" s="39">
        <v>21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20</v>
      </c>
      <c r="R7" s="40" t="s">
        <v>34</v>
      </c>
      <c r="S7" s="44" t="s">
        <v>34</v>
      </c>
      <c r="T7" s="47">
        <v>23</v>
      </c>
      <c r="U7" s="40" t="s">
        <v>34</v>
      </c>
      <c r="V7" s="44" t="s">
        <v>34</v>
      </c>
      <c r="W7" s="47">
        <v>22</v>
      </c>
      <c r="X7" s="40" t="s">
        <v>34</v>
      </c>
      <c r="Y7" s="44" t="s">
        <v>34</v>
      </c>
      <c r="Z7" s="47">
        <v>21</v>
      </c>
      <c r="AA7" s="40" t="s">
        <v>34</v>
      </c>
      <c r="AB7" s="44" t="s">
        <v>34</v>
      </c>
      <c r="AC7" s="39">
        <v>23</v>
      </c>
      <c r="AD7" s="40" t="s">
        <v>34</v>
      </c>
      <c r="AE7" s="44" t="s">
        <v>34</v>
      </c>
      <c r="AF7" s="39">
        <v>21</v>
      </c>
      <c r="AG7" s="40" t="s">
        <v>34</v>
      </c>
      <c r="AH7" s="44" t="s">
        <v>34</v>
      </c>
      <c r="AI7" s="47">
        <v>18</v>
      </c>
      <c r="AJ7" s="40" t="s">
        <v>34</v>
      </c>
      <c r="AK7" s="44" t="s">
        <v>34</v>
      </c>
      <c r="AL7" s="124">
        <f t="shared" ref="AL7:AL23" si="1">SUM(B7,E7,H7,K7,N7,Q7,T7,W7,Z7,AC7,AF7,AI7)</f>
        <v>254</v>
      </c>
      <c r="AM7" s="124" t="s">
        <v>34</v>
      </c>
      <c r="AN7" s="125" t="s">
        <v>34</v>
      </c>
    </row>
    <row r="8" spans="1:40" s="59" customFormat="1" ht="15.4" x14ac:dyDescent="0.45">
      <c r="A8" s="36" t="s">
        <v>11</v>
      </c>
      <c r="B8" s="27">
        <v>20</v>
      </c>
      <c r="C8" s="25">
        <v>34</v>
      </c>
      <c r="D8" s="53">
        <v>49</v>
      </c>
      <c r="E8" s="27">
        <v>21</v>
      </c>
      <c r="F8" s="25">
        <v>6</v>
      </c>
      <c r="G8" s="53">
        <v>30</v>
      </c>
      <c r="H8" s="54">
        <v>21</v>
      </c>
      <c r="I8" s="25">
        <v>7</v>
      </c>
      <c r="J8" s="26">
        <v>5</v>
      </c>
      <c r="K8" s="54">
        <v>22</v>
      </c>
      <c r="L8" s="25">
        <v>15</v>
      </c>
      <c r="M8" s="26">
        <v>21</v>
      </c>
      <c r="N8" s="54">
        <v>20</v>
      </c>
      <c r="O8" s="25">
        <v>11</v>
      </c>
      <c r="P8" s="26">
        <v>12</v>
      </c>
      <c r="Q8" s="54">
        <v>19</v>
      </c>
      <c r="R8" s="25">
        <v>32</v>
      </c>
      <c r="S8" s="26">
        <v>22</v>
      </c>
      <c r="T8" s="54">
        <v>23</v>
      </c>
      <c r="U8" s="25">
        <v>17</v>
      </c>
      <c r="V8" s="26">
        <v>13</v>
      </c>
      <c r="W8" s="54">
        <v>21</v>
      </c>
      <c r="X8" s="25">
        <v>4</v>
      </c>
      <c r="Y8" s="26">
        <v>1.1000000000000001</v>
      </c>
      <c r="Z8" s="54">
        <v>21</v>
      </c>
      <c r="AA8" s="25">
        <v>5</v>
      </c>
      <c r="AB8" s="26">
        <v>12</v>
      </c>
      <c r="AC8" s="54">
        <v>23</v>
      </c>
      <c r="AD8" s="25">
        <v>15</v>
      </c>
      <c r="AE8" s="26">
        <v>23</v>
      </c>
      <c r="AF8" s="54">
        <v>21</v>
      </c>
      <c r="AG8" s="25">
        <v>13</v>
      </c>
      <c r="AH8" s="26">
        <v>5</v>
      </c>
      <c r="AI8" s="54">
        <v>18</v>
      </c>
      <c r="AJ8" s="25">
        <v>9</v>
      </c>
      <c r="AK8" s="26">
        <v>16</v>
      </c>
      <c r="AL8" s="126">
        <f t="shared" si="1"/>
        <v>250</v>
      </c>
      <c r="AM8" s="126">
        <f t="shared" ref="AM8:AN13" si="2">SUM(C8,F8,I8,L8,O8,R8,U8,X8,AA8,AD8,AG8,AJ8)</f>
        <v>168</v>
      </c>
      <c r="AN8" s="127">
        <f t="shared" si="2"/>
        <v>209.1</v>
      </c>
    </row>
    <row r="9" spans="1:40" s="59" customFormat="1" ht="15.4" x14ac:dyDescent="0.45">
      <c r="A9" s="42" t="s">
        <v>12</v>
      </c>
      <c r="B9" s="67">
        <v>22</v>
      </c>
      <c r="C9" s="40">
        <v>4</v>
      </c>
      <c r="D9" s="44">
        <v>5.7</v>
      </c>
      <c r="E9" s="68">
        <v>21</v>
      </c>
      <c r="F9" s="40">
        <v>0</v>
      </c>
      <c r="G9" s="44">
        <v>0</v>
      </c>
      <c r="H9" s="68">
        <v>19</v>
      </c>
      <c r="I9" s="40">
        <v>1</v>
      </c>
      <c r="J9" s="44">
        <v>5.0999999999999996</v>
      </c>
      <c r="K9" s="68">
        <v>21</v>
      </c>
      <c r="L9" s="40">
        <v>8</v>
      </c>
      <c r="M9" s="44">
        <v>26.9</v>
      </c>
      <c r="N9" s="68">
        <v>21</v>
      </c>
      <c r="O9" s="40">
        <v>2</v>
      </c>
      <c r="P9" s="44">
        <v>3.3</v>
      </c>
      <c r="Q9" s="68">
        <v>20</v>
      </c>
      <c r="R9" s="40">
        <v>43</v>
      </c>
      <c r="S9" s="44">
        <v>53.7</v>
      </c>
      <c r="T9" s="68">
        <v>23</v>
      </c>
      <c r="U9" s="40">
        <v>1</v>
      </c>
      <c r="V9" s="44">
        <v>0.3</v>
      </c>
      <c r="W9" s="68">
        <v>20</v>
      </c>
      <c r="X9" s="40">
        <v>0</v>
      </c>
      <c r="Y9" s="44">
        <v>0</v>
      </c>
      <c r="Z9" s="68">
        <v>21</v>
      </c>
      <c r="AA9" s="40">
        <v>1</v>
      </c>
      <c r="AB9" s="44">
        <v>0.5</v>
      </c>
      <c r="AC9" s="68">
        <v>22</v>
      </c>
      <c r="AD9" s="40">
        <v>1</v>
      </c>
      <c r="AE9" s="44">
        <v>9.3000000000000007</v>
      </c>
      <c r="AF9" s="68">
        <v>20</v>
      </c>
      <c r="AG9" s="40">
        <v>4</v>
      </c>
      <c r="AH9" s="44">
        <v>7.8</v>
      </c>
      <c r="AI9" s="68">
        <v>17</v>
      </c>
      <c r="AJ9" s="40">
        <v>3</v>
      </c>
      <c r="AK9" s="44">
        <v>20.5</v>
      </c>
      <c r="AL9" s="124">
        <f t="shared" si="1"/>
        <v>247</v>
      </c>
      <c r="AM9" s="124">
        <f t="shared" si="2"/>
        <v>68</v>
      </c>
      <c r="AN9" s="125">
        <f t="shared" si="2"/>
        <v>133.1</v>
      </c>
    </row>
    <row r="10" spans="1:40" s="59" customFormat="1" ht="15.4" x14ac:dyDescent="0.45">
      <c r="A10" s="36" t="s">
        <v>13</v>
      </c>
      <c r="B10" s="64">
        <v>22</v>
      </c>
      <c r="C10" s="25" t="s">
        <v>34</v>
      </c>
      <c r="D10" s="26" t="s">
        <v>34</v>
      </c>
      <c r="E10" s="66">
        <v>21</v>
      </c>
      <c r="F10" s="28" t="s">
        <v>34</v>
      </c>
      <c r="G10" s="26" t="s">
        <v>34</v>
      </c>
      <c r="H10" s="66">
        <v>20</v>
      </c>
      <c r="I10" s="28" t="s">
        <v>34</v>
      </c>
      <c r="J10" s="26" t="s">
        <v>34</v>
      </c>
      <c r="K10" s="66">
        <v>21</v>
      </c>
      <c r="L10" s="28" t="s">
        <v>34</v>
      </c>
      <c r="M10" s="26" t="s">
        <v>34</v>
      </c>
      <c r="N10" s="66">
        <v>19</v>
      </c>
      <c r="O10" s="28" t="s">
        <v>34</v>
      </c>
      <c r="P10" s="26" t="s">
        <v>34</v>
      </c>
      <c r="Q10" s="66">
        <v>20</v>
      </c>
      <c r="R10" s="28" t="s">
        <v>34</v>
      </c>
      <c r="S10" s="26" t="s">
        <v>34</v>
      </c>
      <c r="T10" s="66">
        <v>23</v>
      </c>
      <c r="U10" s="28" t="s">
        <v>34</v>
      </c>
      <c r="V10" s="26" t="s">
        <v>34</v>
      </c>
      <c r="W10" s="66">
        <v>22</v>
      </c>
      <c r="X10" s="28" t="s">
        <v>34</v>
      </c>
      <c r="Y10" s="26" t="s">
        <v>34</v>
      </c>
      <c r="Z10" s="66">
        <v>19</v>
      </c>
      <c r="AA10" s="28" t="s">
        <v>34</v>
      </c>
      <c r="AB10" s="26" t="s">
        <v>34</v>
      </c>
      <c r="AC10" s="66">
        <v>23</v>
      </c>
      <c r="AD10" s="28" t="s">
        <v>34</v>
      </c>
      <c r="AE10" s="26" t="s">
        <v>34</v>
      </c>
      <c r="AF10" s="66">
        <v>21</v>
      </c>
      <c r="AG10" s="28" t="s">
        <v>34</v>
      </c>
      <c r="AH10" s="26" t="s">
        <v>34</v>
      </c>
      <c r="AI10" s="66">
        <v>17</v>
      </c>
      <c r="AJ10" s="28" t="s">
        <v>34</v>
      </c>
      <c r="AK10" s="26" t="s">
        <v>34</v>
      </c>
      <c r="AL10" s="126">
        <f t="shared" si="1"/>
        <v>248</v>
      </c>
      <c r="AM10" s="126">
        <f t="shared" si="2"/>
        <v>0</v>
      </c>
      <c r="AN10" s="127">
        <f t="shared" si="2"/>
        <v>0</v>
      </c>
    </row>
    <row r="11" spans="1:40" s="59" customFormat="1" ht="15.4" x14ac:dyDescent="0.45">
      <c r="A11" s="42" t="s">
        <v>14</v>
      </c>
      <c r="B11" s="39">
        <v>22</v>
      </c>
      <c r="C11" s="40">
        <v>1858938</v>
      </c>
      <c r="D11" s="44">
        <v>227751.3</v>
      </c>
      <c r="E11" s="47">
        <v>21</v>
      </c>
      <c r="F11" s="40">
        <v>1888390</v>
      </c>
      <c r="G11" s="44">
        <v>238081.2</v>
      </c>
      <c r="H11" s="47">
        <v>20</v>
      </c>
      <c r="I11" s="40">
        <v>1935730</v>
      </c>
      <c r="J11" s="44">
        <v>312058.59999999998</v>
      </c>
      <c r="K11" s="47">
        <v>21</v>
      </c>
      <c r="L11" s="40">
        <v>2018299</v>
      </c>
      <c r="M11" s="44">
        <v>318954.7</v>
      </c>
      <c r="N11" s="47">
        <v>21</v>
      </c>
      <c r="O11" s="40">
        <v>2018299</v>
      </c>
      <c r="P11" s="44">
        <v>318954.7</v>
      </c>
      <c r="Q11" s="47">
        <v>20</v>
      </c>
      <c r="R11" s="40">
        <v>1771975</v>
      </c>
      <c r="S11" s="44">
        <v>296745</v>
      </c>
      <c r="T11" s="47">
        <v>23</v>
      </c>
      <c r="U11" s="40">
        <v>1975598</v>
      </c>
      <c r="V11" s="44">
        <v>251510.3</v>
      </c>
      <c r="W11" s="47">
        <v>22</v>
      </c>
      <c r="X11" s="40">
        <v>1911785</v>
      </c>
      <c r="Y11" s="44">
        <v>242459.1</v>
      </c>
      <c r="Z11" s="47">
        <v>21</v>
      </c>
      <c r="AA11" s="40">
        <v>1952003</v>
      </c>
      <c r="AB11" s="44">
        <v>298288.09999999998</v>
      </c>
      <c r="AC11" s="47">
        <v>23</v>
      </c>
      <c r="AD11" s="40">
        <v>2162908</v>
      </c>
      <c r="AE11" s="44">
        <v>308335.2</v>
      </c>
      <c r="AF11" s="47">
        <v>21</v>
      </c>
      <c r="AG11" s="40">
        <v>2247809</v>
      </c>
      <c r="AH11" s="44">
        <v>339653.80000000005</v>
      </c>
      <c r="AI11" s="47">
        <v>20</v>
      </c>
      <c r="AJ11" s="40">
        <v>2388622</v>
      </c>
      <c r="AK11" s="44">
        <v>345917.7</v>
      </c>
      <c r="AL11" s="124">
        <f t="shared" si="1"/>
        <v>255</v>
      </c>
      <c r="AM11" s="124">
        <f t="shared" si="2"/>
        <v>24130356</v>
      </c>
      <c r="AN11" s="125">
        <f t="shared" si="2"/>
        <v>3498709.7</v>
      </c>
    </row>
    <row r="12" spans="1:40" s="59" customFormat="1" ht="15.4" x14ac:dyDescent="0.45">
      <c r="A12" s="36" t="s">
        <v>15</v>
      </c>
      <c r="B12" s="64">
        <v>22</v>
      </c>
      <c r="C12" s="27">
        <v>9</v>
      </c>
      <c r="D12" s="65">
        <v>1.1000000000000001</v>
      </c>
      <c r="E12" s="66">
        <v>20</v>
      </c>
      <c r="F12" s="27">
        <v>17</v>
      </c>
      <c r="G12" s="65">
        <v>10.3</v>
      </c>
      <c r="H12" s="66">
        <v>18</v>
      </c>
      <c r="I12" s="27">
        <v>6</v>
      </c>
      <c r="J12" s="65">
        <v>8.4</v>
      </c>
      <c r="K12" s="66">
        <v>21</v>
      </c>
      <c r="L12" s="27">
        <v>20</v>
      </c>
      <c r="M12" s="26">
        <v>1.3</v>
      </c>
      <c r="N12" s="66">
        <v>19</v>
      </c>
      <c r="O12" s="27">
        <v>11</v>
      </c>
      <c r="P12" s="26">
        <v>1.7</v>
      </c>
      <c r="Q12" s="66">
        <v>19</v>
      </c>
      <c r="R12" s="27">
        <v>15</v>
      </c>
      <c r="S12" s="65">
        <v>17.2</v>
      </c>
      <c r="T12" s="66">
        <v>23</v>
      </c>
      <c r="U12" s="27">
        <v>3</v>
      </c>
      <c r="V12" s="65">
        <v>0.7</v>
      </c>
      <c r="W12" s="66">
        <v>21</v>
      </c>
      <c r="X12" s="27">
        <v>6</v>
      </c>
      <c r="Y12" s="65">
        <v>3.2</v>
      </c>
      <c r="Z12" s="66">
        <v>21</v>
      </c>
      <c r="AA12" s="27">
        <v>5</v>
      </c>
      <c r="AB12" s="65">
        <v>4.3</v>
      </c>
      <c r="AC12" s="66">
        <v>21</v>
      </c>
      <c r="AD12" s="27">
        <v>1</v>
      </c>
      <c r="AE12" s="65">
        <v>0.1</v>
      </c>
      <c r="AF12" s="66">
        <v>21</v>
      </c>
      <c r="AG12" s="27">
        <v>27</v>
      </c>
      <c r="AH12" s="65">
        <v>128.19999999999999</v>
      </c>
      <c r="AI12" s="66">
        <v>19</v>
      </c>
      <c r="AJ12" s="27">
        <v>10</v>
      </c>
      <c r="AK12" s="65">
        <v>2.7</v>
      </c>
      <c r="AL12" s="126">
        <f t="shared" si="1"/>
        <v>245</v>
      </c>
      <c r="AM12" s="126">
        <f t="shared" si="2"/>
        <v>130</v>
      </c>
      <c r="AN12" s="127">
        <f t="shared" si="2"/>
        <v>179.2</v>
      </c>
    </row>
    <row r="13" spans="1:40" s="59" customFormat="1" ht="15.4" x14ac:dyDescent="0.45">
      <c r="A13" s="42" t="s">
        <v>16</v>
      </c>
      <c r="B13" s="39">
        <v>22</v>
      </c>
      <c r="C13" s="40">
        <v>120711</v>
      </c>
      <c r="D13" s="44">
        <v>4352.6000000000004</v>
      </c>
      <c r="E13" s="47">
        <v>21</v>
      </c>
      <c r="F13" s="40">
        <v>137523</v>
      </c>
      <c r="G13" s="44">
        <v>5607</v>
      </c>
      <c r="H13" s="47">
        <v>20</v>
      </c>
      <c r="I13" s="40">
        <v>135182</v>
      </c>
      <c r="J13" s="44">
        <v>5596.9</v>
      </c>
      <c r="K13" s="47">
        <v>21</v>
      </c>
      <c r="L13" s="40">
        <v>115597</v>
      </c>
      <c r="M13" s="44">
        <v>5012.2</v>
      </c>
      <c r="N13" s="47">
        <v>22</v>
      </c>
      <c r="O13" s="40">
        <v>116066</v>
      </c>
      <c r="P13" s="44">
        <v>4864.1000000000004</v>
      </c>
      <c r="Q13" s="47">
        <v>20</v>
      </c>
      <c r="R13" s="40">
        <v>105639</v>
      </c>
      <c r="S13" s="44">
        <v>4939.7</v>
      </c>
      <c r="T13" s="47">
        <v>23</v>
      </c>
      <c r="U13" s="40">
        <v>119934</v>
      </c>
      <c r="V13" s="44">
        <v>4698.5</v>
      </c>
      <c r="W13" s="47">
        <v>22</v>
      </c>
      <c r="X13" s="40">
        <v>121587</v>
      </c>
      <c r="Y13" s="44">
        <v>4866.3999999999996</v>
      </c>
      <c r="Z13" s="47">
        <v>21</v>
      </c>
      <c r="AA13" s="40">
        <v>111423</v>
      </c>
      <c r="AB13" s="44">
        <v>4204.2</v>
      </c>
      <c r="AC13" s="47">
        <v>23</v>
      </c>
      <c r="AD13" s="40">
        <v>136595</v>
      </c>
      <c r="AE13" s="44">
        <v>5716.1</v>
      </c>
      <c r="AF13" s="47">
        <v>21</v>
      </c>
      <c r="AG13" s="40">
        <v>143388</v>
      </c>
      <c r="AH13" s="44">
        <v>6420.4</v>
      </c>
      <c r="AI13" s="47">
        <v>19</v>
      </c>
      <c r="AJ13" s="40">
        <v>123733</v>
      </c>
      <c r="AK13" s="44">
        <v>5565.9</v>
      </c>
      <c r="AL13" s="124">
        <f t="shared" si="1"/>
        <v>255</v>
      </c>
      <c r="AM13" s="124">
        <f t="shared" si="2"/>
        <v>1487378</v>
      </c>
      <c r="AN13" s="125">
        <f t="shared" si="2"/>
        <v>61844</v>
      </c>
    </row>
    <row r="14" spans="1:40" s="59" customFormat="1" ht="15.4" x14ac:dyDescent="0.45">
      <c r="A14" s="36" t="s">
        <v>17</v>
      </c>
      <c r="B14" s="64">
        <v>22</v>
      </c>
      <c r="C14" s="25" t="s">
        <v>34</v>
      </c>
      <c r="D14" s="65" t="s">
        <v>34</v>
      </c>
      <c r="E14" s="66">
        <v>21</v>
      </c>
      <c r="F14" s="25" t="s">
        <v>34</v>
      </c>
      <c r="G14" s="26" t="s">
        <v>34</v>
      </c>
      <c r="H14" s="66">
        <v>20</v>
      </c>
      <c r="I14" s="25" t="s">
        <v>34</v>
      </c>
      <c r="J14" s="65" t="s">
        <v>34</v>
      </c>
      <c r="K14" s="66">
        <v>22</v>
      </c>
      <c r="L14" s="25" t="s">
        <v>34</v>
      </c>
      <c r="M14" s="26" t="s">
        <v>34</v>
      </c>
      <c r="N14" s="66">
        <v>23</v>
      </c>
      <c r="O14" s="25" t="s">
        <v>34</v>
      </c>
      <c r="P14" s="26" t="s">
        <v>34</v>
      </c>
      <c r="Q14" s="66">
        <v>20</v>
      </c>
      <c r="R14" s="25" t="s">
        <v>34</v>
      </c>
      <c r="S14" s="65" t="s">
        <v>34</v>
      </c>
      <c r="T14" s="66" t="s">
        <v>38</v>
      </c>
      <c r="U14" s="25" t="s">
        <v>38</v>
      </c>
      <c r="V14" s="65" t="s">
        <v>38</v>
      </c>
      <c r="W14" s="66">
        <v>22</v>
      </c>
      <c r="X14" s="25" t="s">
        <v>34</v>
      </c>
      <c r="Y14" s="65" t="s">
        <v>34</v>
      </c>
      <c r="Z14" s="66">
        <v>21</v>
      </c>
      <c r="AA14" s="25" t="s">
        <v>34</v>
      </c>
      <c r="AB14" s="65" t="s">
        <v>34</v>
      </c>
      <c r="AC14" s="66">
        <v>23</v>
      </c>
      <c r="AD14" s="25" t="s">
        <v>34</v>
      </c>
      <c r="AE14" s="65" t="s">
        <v>34</v>
      </c>
      <c r="AF14" s="66">
        <v>21</v>
      </c>
      <c r="AG14" s="25" t="s">
        <v>34</v>
      </c>
      <c r="AH14" s="65" t="s">
        <v>34</v>
      </c>
      <c r="AI14" s="66">
        <v>21</v>
      </c>
      <c r="AJ14" s="25" t="s">
        <v>34</v>
      </c>
      <c r="AK14" s="65" t="s">
        <v>34</v>
      </c>
      <c r="AL14" s="126">
        <f>SUM(B14,E14,H14,K14,N14,Q14,T14,W14,Z14,AC14,AF14,AI14)</f>
        <v>236</v>
      </c>
      <c r="AM14" s="126" t="s">
        <v>34</v>
      </c>
      <c r="AN14" s="127" t="s">
        <v>34</v>
      </c>
    </row>
    <row r="15" spans="1:40" s="59" customFormat="1" ht="15.4" x14ac:dyDescent="0.45">
      <c r="A15" s="42" t="s">
        <v>18</v>
      </c>
      <c r="B15" s="39">
        <v>22</v>
      </c>
      <c r="C15" s="40">
        <v>15286</v>
      </c>
      <c r="D15" s="44">
        <v>3780.1</v>
      </c>
      <c r="E15" s="47">
        <v>21</v>
      </c>
      <c r="F15" s="40">
        <v>16447</v>
      </c>
      <c r="G15" s="44">
        <v>4590.2</v>
      </c>
      <c r="H15" s="47">
        <v>20</v>
      </c>
      <c r="I15" s="40">
        <v>20868</v>
      </c>
      <c r="J15" s="44">
        <v>7906.2</v>
      </c>
      <c r="K15" s="47">
        <v>21</v>
      </c>
      <c r="L15" s="40">
        <v>20396</v>
      </c>
      <c r="M15" s="44">
        <v>5253.2</v>
      </c>
      <c r="N15" s="47">
        <v>22</v>
      </c>
      <c r="O15" s="40">
        <v>24196</v>
      </c>
      <c r="P15" s="44">
        <v>8035.2</v>
      </c>
      <c r="Q15" s="47">
        <v>20</v>
      </c>
      <c r="R15" s="40">
        <v>22676</v>
      </c>
      <c r="S15" s="44">
        <v>8655.4</v>
      </c>
      <c r="T15" s="47">
        <v>23</v>
      </c>
      <c r="U15" s="40">
        <v>16929</v>
      </c>
      <c r="V15" s="44">
        <v>4763.8</v>
      </c>
      <c r="W15" s="47">
        <v>22</v>
      </c>
      <c r="X15" s="40">
        <v>19976</v>
      </c>
      <c r="Y15" s="44">
        <v>4273.7</v>
      </c>
      <c r="Z15" s="47">
        <v>21</v>
      </c>
      <c r="AA15" s="40">
        <v>7887</v>
      </c>
      <c r="AB15" s="44">
        <v>3124.4</v>
      </c>
      <c r="AC15" s="47">
        <v>23</v>
      </c>
      <c r="AD15" s="40">
        <v>6591</v>
      </c>
      <c r="AE15" s="44">
        <v>2567.8000000000002</v>
      </c>
      <c r="AF15" s="47">
        <v>21</v>
      </c>
      <c r="AG15" s="40">
        <v>6591</v>
      </c>
      <c r="AH15" s="44">
        <v>1970.4</v>
      </c>
      <c r="AI15" s="47">
        <v>20</v>
      </c>
      <c r="AJ15" s="40">
        <v>5337</v>
      </c>
      <c r="AK15" s="44">
        <v>4690.8</v>
      </c>
      <c r="AL15" s="124">
        <f>SUM(B15,E15,H15,K15,N15,Q15,T15,W15,Z15,AC15,AF15,AI15)</f>
        <v>256</v>
      </c>
      <c r="AM15" s="124">
        <f>SUM(C15,F15,I15,L15,O15,R15,U15,X15,AA15,AD15,AG15,AJ15)</f>
        <v>183180</v>
      </c>
      <c r="AN15" s="125">
        <f>SUM(D15,G15,J15,M15,P15,S15,V15,Y15,AB15,AE15,AH15,AK15)</f>
        <v>59611.200000000012</v>
      </c>
    </row>
    <row r="16" spans="1:40" s="59" customFormat="1" ht="15.4" x14ac:dyDescent="0.45">
      <c r="A16" s="36" t="s">
        <v>19</v>
      </c>
      <c r="B16" s="27">
        <v>21</v>
      </c>
      <c r="C16" s="25" t="s">
        <v>34</v>
      </c>
      <c r="D16" s="26" t="s">
        <v>34</v>
      </c>
      <c r="E16" s="54">
        <v>20</v>
      </c>
      <c r="F16" s="25" t="s">
        <v>34</v>
      </c>
      <c r="G16" s="26" t="s">
        <v>34</v>
      </c>
      <c r="H16" s="54">
        <v>20</v>
      </c>
      <c r="I16" s="25" t="s">
        <v>34</v>
      </c>
      <c r="J16" s="26" t="s">
        <v>34</v>
      </c>
      <c r="K16" s="54">
        <v>21</v>
      </c>
      <c r="L16" s="28" t="s">
        <v>34</v>
      </c>
      <c r="M16" s="26" t="s">
        <v>34</v>
      </c>
      <c r="N16" s="54">
        <v>21</v>
      </c>
      <c r="O16" s="25" t="s">
        <v>34</v>
      </c>
      <c r="P16" s="26" t="s">
        <v>34</v>
      </c>
      <c r="Q16" s="54">
        <v>19</v>
      </c>
      <c r="R16" s="25" t="s">
        <v>34</v>
      </c>
      <c r="S16" s="26" t="s">
        <v>34</v>
      </c>
      <c r="T16" s="54">
        <v>23</v>
      </c>
      <c r="U16" s="25" t="s">
        <v>34</v>
      </c>
      <c r="V16" s="26" t="s">
        <v>34</v>
      </c>
      <c r="W16" s="54">
        <v>21</v>
      </c>
      <c r="X16" s="25" t="s">
        <v>34</v>
      </c>
      <c r="Y16" s="26" t="s">
        <v>34</v>
      </c>
      <c r="Z16" s="54">
        <v>21</v>
      </c>
      <c r="AA16" s="25" t="s">
        <v>34</v>
      </c>
      <c r="AB16" s="26" t="s">
        <v>34</v>
      </c>
      <c r="AC16" s="54">
        <v>22</v>
      </c>
      <c r="AD16" s="25" t="s">
        <v>34</v>
      </c>
      <c r="AE16" s="26" t="s">
        <v>34</v>
      </c>
      <c r="AF16" s="54">
        <v>20</v>
      </c>
      <c r="AG16" s="25" t="s">
        <v>34</v>
      </c>
      <c r="AH16" s="26" t="s">
        <v>34</v>
      </c>
      <c r="AI16" s="54">
        <v>18</v>
      </c>
      <c r="AJ16" s="25" t="s">
        <v>34</v>
      </c>
      <c r="AK16" s="26" t="s">
        <v>34</v>
      </c>
      <c r="AL16" s="126">
        <f t="shared" si="1"/>
        <v>247</v>
      </c>
      <c r="AM16" s="126" t="s">
        <v>34</v>
      </c>
      <c r="AN16" s="127" t="s">
        <v>34</v>
      </c>
    </row>
    <row r="17" spans="1:40" s="59" customFormat="1" ht="15.4" x14ac:dyDescent="0.45">
      <c r="A17" s="42" t="s">
        <v>64</v>
      </c>
      <c r="B17" s="39">
        <v>22</v>
      </c>
      <c r="C17" s="40">
        <v>1644655</v>
      </c>
      <c r="D17" s="52">
        <v>29033.41</v>
      </c>
      <c r="E17" s="47">
        <v>21</v>
      </c>
      <c r="F17" s="40">
        <v>1661074</v>
      </c>
      <c r="G17" s="44">
        <v>31529.58</v>
      </c>
      <c r="H17" s="40">
        <v>20</v>
      </c>
      <c r="I17" s="40">
        <v>1706012</v>
      </c>
      <c r="J17" s="44">
        <v>39016.019999999997</v>
      </c>
      <c r="K17" s="40">
        <v>22</v>
      </c>
      <c r="L17" s="40">
        <v>1844924</v>
      </c>
      <c r="M17" s="48">
        <v>45864.87</v>
      </c>
      <c r="N17" s="47">
        <v>23</v>
      </c>
      <c r="O17" s="40">
        <v>1812348</v>
      </c>
      <c r="P17" s="44">
        <v>47352.17</v>
      </c>
      <c r="Q17" s="47">
        <v>20</v>
      </c>
      <c r="R17" s="40">
        <v>1587064</v>
      </c>
      <c r="S17" s="44">
        <v>36141.06</v>
      </c>
      <c r="T17" s="47">
        <v>23</v>
      </c>
      <c r="U17" s="40">
        <v>1763381</v>
      </c>
      <c r="V17" s="44">
        <v>29067.42</v>
      </c>
      <c r="W17" s="47">
        <v>22</v>
      </c>
      <c r="X17" s="40">
        <v>1560690</v>
      </c>
      <c r="Y17" s="48">
        <v>27669.42</v>
      </c>
      <c r="Z17" s="47">
        <v>21</v>
      </c>
      <c r="AA17" s="40">
        <v>1526662</v>
      </c>
      <c r="AB17" s="44">
        <v>34212.85</v>
      </c>
      <c r="AC17" s="47">
        <v>23</v>
      </c>
      <c r="AD17" s="40">
        <v>1815474</v>
      </c>
      <c r="AE17" s="48">
        <v>39500</v>
      </c>
      <c r="AF17" s="47">
        <v>21</v>
      </c>
      <c r="AG17" s="40">
        <v>1616553</v>
      </c>
      <c r="AH17" s="44">
        <v>31800</v>
      </c>
      <c r="AI17" s="47">
        <v>20</v>
      </c>
      <c r="AJ17" s="40">
        <v>1355938</v>
      </c>
      <c r="AK17" s="48">
        <v>27200</v>
      </c>
      <c r="AL17" s="124">
        <f t="shared" si="1"/>
        <v>258</v>
      </c>
      <c r="AM17" s="124">
        <f>SUM(C17,F17,I17,L17,O17,R17,U17,X17,AA17,AD17,AG17,AJ17)</f>
        <v>19894775</v>
      </c>
      <c r="AN17" s="125">
        <f>SUM(D17,G17,J17,M17,P17,S17,V17,Y17,AB17,AE17,AH17,AK17)</f>
        <v>418386.79999999993</v>
      </c>
    </row>
    <row r="18" spans="1:40" s="59" customFormat="1" ht="15.4" x14ac:dyDescent="0.45">
      <c r="A18" s="36" t="s">
        <v>20</v>
      </c>
      <c r="B18" s="27">
        <v>22</v>
      </c>
      <c r="C18" s="25" t="s">
        <v>34</v>
      </c>
      <c r="D18" s="26" t="s">
        <v>34</v>
      </c>
      <c r="E18" s="54">
        <v>21</v>
      </c>
      <c r="F18" s="25" t="s">
        <v>34</v>
      </c>
      <c r="G18" s="26" t="s">
        <v>34</v>
      </c>
      <c r="H18" s="54">
        <v>20</v>
      </c>
      <c r="I18" s="25" t="s">
        <v>34</v>
      </c>
      <c r="J18" s="26" t="s">
        <v>34</v>
      </c>
      <c r="K18" s="54">
        <v>21</v>
      </c>
      <c r="L18" s="25" t="s">
        <v>34</v>
      </c>
      <c r="M18" s="26" t="s">
        <v>34</v>
      </c>
      <c r="N18" s="54">
        <v>22</v>
      </c>
      <c r="O18" s="25" t="s">
        <v>34</v>
      </c>
      <c r="P18" s="26" t="s">
        <v>34</v>
      </c>
      <c r="Q18" s="54">
        <v>20</v>
      </c>
      <c r="R18" s="25" t="s">
        <v>34</v>
      </c>
      <c r="S18" s="26" t="s">
        <v>34</v>
      </c>
      <c r="T18" s="54">
        <v>23</v>
      </c>
      <c r="U18" s="25" t="s">
        <v>34</v>
      </c>
      <c r="V18" s="26" t="s">
        <v>34</v>
      </c>
      <c r="W18" s="54">
        <v>22</v>
      </c>
      <c r="X18" s="25" t="s">
        <v>34</v>
      </c>
      <c r="Y18" s="26" t="s">
        <v>34</v>
      </c>
      <c r="Z18" s="54">
        <v>21</v>
      </c>
      <c r="AA18" s="25" t="s">
        <v>34</v>
      </c>
      <c r="AB18" s="26" t="s">
        <v>34</v>
      </c>
      <c r="AC18" s="54">
        <v>23</v>
      </c>
      <c r="AD18" s="25" t="s">
        <v>34</v>
      </c>
      <c r="AE18" s="26" t="s">
        <v>34</v>
      </c>
      <c r="AF18" s="54">
        <v>21</v>
      </c>
      <c r="AG18" s="25" t="s">
        <v>34</v>
      </c>
      <c r="AH18" s="26" t="s">
        <v>34</v>
      </c>
      <c r="AI18" s="54">
        <v>20</v>
      </c>
      <c r="AJ18" s="25" t="s">
        <v>34</v>
      </c>
      <c r="AK18" s="26" t="s">
        <v>34</v>
      </c>
      <c r="AL18" s="126">
        <f t="shared" si="1"/>
        <v>256</v>
      </c>
      <c r="AM18" s="25" t="s">
        <v>34</v>
      </c>
      <c r="AN18" s="26" t="s">
        <v>34</v>
      </c>
    </row>
    <row r="19" spans="1:40" s="59" customFormat="1" ht="15.4" x14ac:dyDescent="0.45">
      <c r="A19" s="42" t="s">
        <v>21</v>
      </c>
      <c r="B19" s="39">
        <v>21</v>
      </c>
      <c r="C19" s="40">
        <v>0</v>
      </c>
      <c r="D19" s="44">
        <v>0</v>
      </c>
      <c r="E19" s="47">
        <v>21</v>
      </c>
      <c r="F19" s="40">
        <v>0</v>
      </c>
      <c r="G19" s="44">
        <v>0</v>
      </c>
      <c r="H19" s="47">
        <v>19</v>
      </c>
      <c r="I19" s="40">
        <v>0</v>
      </c>
      <c r="J19" s="44">
        <v>0</v>
      </c>
      <c r="K19" s="47">
        <v>21</v>
      </c>
      <c r="L19" s="40">
        <v>0</v>
      </c>
      <c r="M19" s="44">
        <v>0</v>
      </c>
      <c r="N19" s="47">
        <v>22</v>
      </c>
      <c r="O19" s="40">
        <v>0</v>
      </c>
      <c r="P19" s="44">
        <v>0</v>
      </c>
      <c r="Q19" s="47">
        <v>19</v>
      </c>
      <c r="R19" s="40">
        <v>0</v>
      </c>
      <c r="S19" s="44">
        <v>0</v>
      </c>
      <c r="T19" s="47">
        <v>23</v>
      </c>
      <c r="U19" s="40">
        <v>0</v>
      </c>
      <c r="V19" s="44">
        <v>0</v>
      </c>
      <c r="W19" s="47">
        <v>21</v>
      </c>
      <c r="X19" s="40">
        <v>0</v>
      </c>
      <c r="Y19" s="44">
        <v>0</v>
      </c>
      <c r="Z19" s="47">
        <v>21</v>
      </c>
      <c r="AA19" s="40">
        <v>0</v>
      </c>
      <c r="AB19" s="44">
        <v>0</v>
      </c>
      <c r="AC19" s="47">
        <v>23</v>
      </c>
      <c r="AD19" s="40">
        <v>0</v>
      </c>
      <c r="AE19" s="44">
        <v>0</v>
      </c>
      <c r="AF19" s="47">
        <v>21</v>
      </c>
      <c r="AG19" s="40">
        <v>0</v>
      </c>
      <c r="AH19" s="44">
        <v>0</v>
      </c>
      <c r="AI19" s="47">
        <v>17</v>
      </c>
      <c r="AJ19" s="40">
        <v>0</v>
      </c>
      <c r="AK19" s="44">
        <v>0</v>
      </c>
      <c r="AL19" s="124">
        <f t="shared" si="1"/>
        <v>249</v>
      </c>
      <c r="AM19" s="124">
        <f t="shared" ref="AM19:AN22" si="3">SUM(C19,F19,I19,L19,O19,R19,U19,X19,AA19,AD19,AG19,AJ19)</f>
        <v>0</v>
      </c>
      <c r="AN19" s="125">
        <f t="shared" si="3"/>
        <v>0</v>
      </c>
    </row>
    <row r="20" spans="1:40" s="59" customFormat="1" ht="15.4" x14ac:dyDescent="0.45">
      <c r="A20" s="36" t="s">
        <v>22</v>
      </c>
      <c r="B20" s="64">
        <v>22</v>
      </c>
      <c r="C20" s="25">
        <v>8253</v>
      </c>
      <c r="D20" s="26">
        <v>4295.5</v>
      </c>
      <c r="E20" s="66">
        <v>21</v>
      </c>
      <c r="F20" s="28">
        <v>6870</v>
      </c>
      <c r="G20" s="26">
        <v>4172.1000000000004</v>
      </c>
      <c r="H20" s="66">
        <v>20</v>
      </c>
      <c r="I20" s="28">
        <v>284547</v>
      </c>
      <c r="J20" s="26">
        <v>5089</v>
      </c>
      <c r="K20" s="66">
        <v>21</v>
      </c>
      <c r="L20" s="28">
        <v>290022</v>
      </c>
      <c r="M20" s="26">
        <v>3395</v>
      </c>
      <c r="N20" s="66">
        <v>22</v>
      </c>
      <c r="O20" s="28">
        <v>319934</v>
      </c>
      <c r="P20" s="26">
        <v>4838</v>
      </c>
      <c r="Q20" s="66">
        <v>20</v>
      </c>
      <c r="R20" s="28">
        <v>384577</v>
      </c>
      <c r="S20" s="26">
        <v>3586</v>
      </c>
      <c r="T20" s="66">
        <v>23</v>
      </c>
      <c r="U20" s="28">
        <v>600928</v>
      </c>
      <c r="V20" s="26">
        <v>2859</v>
      </c>
      <c r="W20" s="66">
        <v>22</v>
      </c>
      <c r="X20" s="28">
        <v>576597</v>
      </c>
      <c r="Y20" s="26">
        <v>4373</v>
      </c>
      <c r="Z20" s="66">
        <v>21</v>
      </c>
      <c r="AA20" s="28">
        <v>494130</v>
      </c>
      <c r="AB20" s="26">
        <v>5224</v>
      </c>
      <c r="AC20" s="66">
        <v>23</v>
      </c>
      <c r="AD20" s="28">
        <v>550238</v>
      </c>
      <c r="AE20" s="26">
        <v>4961</v>
      </c>
      <c r="AF20" s="66">
        <v>21</v>
      </c>
      <c r="AG20" s="28">
        <v>490079</v>
      </c>
      <c r="AH20" s="26">
        <v>4781</v>
      </c>
      <c r="AI20" s="66">
        <v>18</v>
      </c>
      <c r="AJ20" s="28">
        <v>451945</v>
      </c>
      <c r="AK20" s="26">
        <v>5422</v>
      </c>
      <c r="AL20" s="126">
        <f t="shared" si="1"/>
        <v>254</v>
      </c>
      <c r="AM20" s="25">
        <f t="shared" si="3"/>
        <v>4458120</v>
      </c>
      <c r="AN20" s="26">
        <f t="shared" si="3"/>
        <v>52995.6</v>
      </c>
    </row>
    <row r="21" spans="1:40" s="59" customFormat="1" ht="15.4" x14ac:dyDescent="0.45">
      <c r="A21" s="42" t="s">
        <v>23</v>
      </c>
      <c r="B21" s="39">
        <v>22</v>
      </c>
      <c r="C21" s="40" t="s">
        <v>34</v>
      </c>
      <c r="D21" s="44" t="s">
        <v>34</v>
      </c>
      <c r="E21" s="47">
        <v>21</v>
      </c>
      <c r="F21" s="40" t="s">
        <v>34</v>
      </c>
      <c r="G21" s="44" t="s">
        <v>34</v>
      </c>
      <c r="H21" s="47">
        <v>20</v>
      </c>
      <c r="I21" s="40" t="s">
        <v>34</v>
      </c>
      <c r="J21" s="44" t="s">
        <v>34</v>
      </c>
      <c r="K21" s="47">
        <v>21</v>
      </c>
      <c r="L21" s="40" t="s">
        <v>34</v>
      </c>
      <c r="M21" s="44" t="s">
        <v>34</v>
      </c>
      <c r="N21" s="47">
        <v>21</v>
      </c>
      <c r="O21" s="40" t="s">
        <v>34</v>
      </c>
      <c r="P21" s="44" t="s">
        <v>34</v>
      </c>
      <c r="Q21" s="47">
        <v>20</v>
      </c>
      <c r="R21" s="40" t="s">
        <v>34</v>
      </c>
      <c r="S21" s="44" t="s">
        <v>34</v>
      </c>
      <c r="T21" s="47">
        <v>22</v>
      </c>
      <c r="U21" s="40" t="s">
        <v>34</v>
      </c>
      <c r="V21" s="44" t="s">
        <v>34</v>
      </c>
      <c r="W21" s="47">
        <v>22</v>
      </c>
      <c r="X21" s="40" t="s">
        <v>34</v>
      </c>
      <c r="Y21" s="44" t="s">
        <v>34</v>
      </c>
      <c r="Z21" s="47">
        <v>21</v>
      </c>
      <c r="AA21" s="40" t="s">
        <v>34</v>
      </c>
      <c r="AB21" s="44" t="s">
        <v>34</v>
      </c>
      <c r="AC21" s="47">
        <v>22</v>
      </c>
      <c r="AD21" s="40" t="s">
        <v>34</v>
      </c>
      <c r="AE21" s="44" t="s">
        <v>34</v>
      </c>
      <c r="AF21" s="47">
        <v>21</v>
      </c>
      <c r="AG21" s="40" t="s">
        <v>34</v>
      </c>
      <c r="AH21" s="44" t="s">
        <v>34</v>
      </c>
      <c r="AI21" s="47">
        <v>18</v>
      </c>
      <c r="AJ21" s="40" t="s">
        <v>34</v>
      </c>
      <c r="AK21" s="44" t="s">
        <v>34</v>
      </c>
      <c r="AL21" s="124">
        <f t="shared" si="1"/>
        <v>251</v>
      </c>
      <c r="AM21" s="124">
        <f t="shared" si="3"/>
        <v>0</v>
      </c>
      <c r="AN21" s="125">
        <f t="shared" si="3"/>
        <v>0</v>
      </c>
    </row>
    <row r="22" spans="1:40" s="59" customFormat="1" ht="15.4" x14ac:dyDescent="0.45">
      <c r="A22" s="171" t="s">
        <v>24</v>
      </c>
      <c r="B22" s="35">
        <v>21</v>
      </c>
      <c r="C22" s="28">
        <v>612</v>
      </c>
      <c r="D22" s="180">
        <v>1354</v>
      </c>
      <c r="E22" s="173">
        <v>21</v>
      </c>
      <c r="F22" s="28">
        <v>684</v>
      </c>
      <c r="G22" s="180">
        <v>1676</v>
      </c>
      <c r="H22" s="173">
        <v>20</v>
      </c>
      <c r="I22" s="28">
        <v>756</v>
      </c>
      <c r="J22" s="180">
        <v>1793</v>
      </c>
      <c r="K22" s="28">
        <v>21</v>
      </c>
      <c r="L22" s="28">
        <v>609</v>
      </c>
      <c r="M22" s="180">
        <v>1168</v>
      </c>
      <c r="N22" s="173">
        <v>20</v>
      </c>
      <c r="O22" s="28">
        <v>466</v>
      </c>
      <c r="P22" s="180">
        <v>873</v>
      </c>
      <c r="Q22" s="173">
        <v>20</v>
      </c>
      <c r="R22" s="28">
        <v>432</v>
      </c>
      <c r="S22" s="180">
        <v>1323</v>
      </c>
      <c r="T22" s="173">
        <v>23</v>
      </c>
      <c r="U22" s="28">
        <v>502</v>
      </c>
      <c r="V22" s="180">
        <v>648</v>
      </c>
      <c r="W22" s="173">
        <v>21</v>
      </c>
      <c r="X22" s="28">
        <v>653</v>
      </c>
      <c r="Y22" s="180">
        <v>984</v>
      </c>
      <c r="Z22" s="173">
        <v>21</v>
      </c>
      <c r="AA22" s="28">
        <v>842</v>
      </c>
      <c r="AB22" s="180">
        <v>3313</v>
      </c>
      <c r="AC22" s="173">
        <v>23</v>
      </c>
      <c r="AD22" s="28">
        <v>696</v>
      </c>
      <c r="AE22" s="180">
        <v>1907</v>
      </c>
      <c r="AF22" s="173">
        <v>21</v>
      </c>
      <c r="AG22" s="28">
        <v>700</v>
      </c>
      <c r="AH22" s="180">
        <v>1764</v>
      </c>
      <c r="AI22" s="173">
        <v>18</v>
      </c>
      <c r="AJ22" s="28">
        <v>427</v>
      </c>
      <c r="AK22" s="180">
        <v>877</v>
      </c>
      <c r="AL22" s="126">
        <f t="shared" si="1"/>
        <v>250</v>
      </c>
      <c r="AM22" s="126">
        <f t="shared" si="3"/>
        <v>7379</v>
      </c>
      <c r="AN22" s="127">
        <f t="shared" si="3"/>
        <v>17680</v>
      </c>
    </row>
    <row r="23" spans="1:40" s="59" customFormat="1" ht="15.4" x14ac:dyDescent="0.45">
      <c r="A23" s="42" t="s">
        <v>63</v>
      </c>
      <c r="B23" s="39">
        <v>22</v>
      </c>
      <c r="C23" s="40" t="s">
        <v>34</v>
      </c>
      <c r="D23" s="44" t="s">
        <v>34</v>
      </c>
      <c r="E23" s="47">
        <v>21</v>
      </c>
      <c r="F23" s="40" t="s">
        <v>34</v>
      </c>
      <c r="G23" s="44" t="s">
        <v>34</v>
      </c>
      <c r="H23" s="47">
        <v>20</v>
      </c>
      <c r="I23" s="40" t="s">
        <v>34</v>
      </c>
      <c r="J23" s="44" t="s">
        <v>34</v>
      </c>
      <c r="K23" s="40">
        <v>21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20</v>
      </c>
      <c r="R23" s="40" t="s">
        <v>34</v>
      </c>
      <c r="S23" s="44" t="s">
        <v>34</v>
      </c>
      <c r="T23" s="47">
        <v>23</v>
      </c>
      <c r="U23" s="40" t="s">
        <v>34</v>
      </c>
      <c r="V23" s="44" t="s">
        <v>34</v>
      </c>
      <c r="W23" s="47">
        <v>22</v>
      </c>
      <c r="X23" s="40" t="s">
        <v>34</v>
      </c>
      <c r="Y23" s="44" t="s">
        <v>34</v>
      </c>
      <c r="Z23" s="47">
        <v>21</v>
      </c>
      <c r="AA23" s="40" t="s">
        <v>34</v>
      </c>
      <c r="AB23" s="44" t="s">
        <v>34</v>
      </c>
      <c r="AC23" s="170">
        <v>23</v>
      </c>
      <c r="AD23" s="40" t="s">
        <v>34</v>
      </c>
      <c r="AE23" s="44" t="s">
        <v>34</v>
      </c>
      <c r="AF23" s="170">
        <v>21</v>
      </c>
      <c r="AG23" s="40" t="s">
        <v>34</v>
      </c>
      <c r="AH23" s="44" t="s">
        <v>34</v>
      </c>
      <c r="AI23" s="47">
        <v>18</v>
      </c>
      <c r="AJ23" s="40" t="s">
        <v>34</v>
      </c>
      <c r="AK23" s="44" t="s">
        <v>34</v>
      </c>
      <c r="AL23" s="124">
        <f t="shared" si="1"/>
        <v>254</v>
      </c>
      <c r="AM23" s="124"/>
      <c r="AN23" s="125"/>
    </row>
    <row r="24" spans="1:40" s="59" customFormat="1" ht="15.4" x14ac:dyDescent="0.45">
      <c r="A24" s="171" t="s">
        <v>25</v>
      </c>
      <c r="B24" s="35">
        <v>22</v>
      </c>
      <c r="C24" s="25" t="s">
        <v>34</v>
      </c>
      <c r="D24" s="26" t="s">
        <v>34</v>
      </c>
      <c r="E24" s="173">
        <v>21</v>
      </c>
      <c r="F24" s="28" t="s">
        <v>34</v>
      </c>
      <c r="G24" s="180" t="s">
        <v>34</v>
      </c>
      <c r="H24" s="173">
        <v>20</v>
      </c>
      <c r="I24" s="28" t="s">
        <v>34</v>
      </c>
      <c r="J24" s="180" t="s">
        <v>34</v>
      </c>
      <c r="K24" s="28">
        <v>21</v>
      </c>
      <c r="L24" s="28" t="s">
        <v>34</v>
      </c>
      <c r="M24" s="180" t="s">
        <v>34</v>
      </c>
      <c r="N24" s="173">
        <v>22</v>
      </c>
      <c r="O24" s="28" t="s">
        <v>34</v>
      </c>
      <c r="P24" s="180" t="s">
        <v>34</v>
      </c>
      <c r="Q24" s="173">
        <v>20</v>
      </c>
      <c r="R24" s="28" t="s">
        <v>34</v>
      </c>
      <c r="S24" s="180" t="s">
        <v>34</v>
      </c>
      <c r="T24" s="173">
        <v>23</v>
      </c>
      <c r="U24" s="28" t="s">
        <v>34</v>
      </c>
      <c r="V24" s="180" t="s">
        <v>34</v>
      </c>
      <c r="W24" s="173">
        <v>22</v>
      </c>
      <c r="X24" s="28" t="s">
        <v>34</v>
      </c>
      <c r="Y24" s="180" t="s">
        <v>34</v>
      </c>
      <c r="Z24" s="173">
        <v>21</v>
      </c>
      <c r="AA24" s="28" t="s">
        <v>34</v>
      </c>
      <c r="AB24" s="180" t="s">
        <v>34</v>
      </c>
      <c r="AC24" s="173">
        <v>23</v>
      </c>
      <c r="AD24" s="28" t="s">
        <v>34</v>
      </c>
      <c r="AE24" s="180" t="s">
        <v>34</v>
      </c>
      <c r="AF24" s="173">
        <v>21</v>
      </c>
      <c r="AG24" s="28" t="s">
        <v>34</v>
      </c>
      <c r="AH24" s="180" t="s">
        <v>34</v>
      </c>
      <c r="AI24" s="173">
        <v>18</v>
      </c>
      <c r="AJ24" s="28" t="s">
        <v>34</v>
      </c>
      <c r="AK24" s="180" t="s">
        <v>34</v>
      </c>
      <c r="AL24" s="126">
        <f>SUM(B24,E24,H24,K24,N24,Q24,T24,W24,Z24,AC24,AF24,AI24)</f>
        <v>254</v>
      </c>
      <c r="AM24" s="126" t="s">
        <v>34</v>
      </c>
      <c r="AN24" s="127" t="s">
        <v>34</v>
      </c>
    </row>
    <row r="25" spans="1:40" s="59" customFormat="1" ht="15.4" x14ac:dyDescent="0.45">
      <c r="A25" s="42" t="s">
        <v>26</v>
      </c>
      <c r="B25" s="39">
        <v>22</v>
      </c>
      <c r="C25" s="40">
        <v>235</v>
      </c>
      <c r="D25" s="44">
        <v>292.3</v>
      </c>
      <c r="E25" s="47">
        <v>21</v>
      </c>
      <c r="F25" s="40">
        <v>116</v>
      </c>
      <c r="G25" s="44">
        <v>190.4</v>
      </c>
      <c r="H25" s="47">
        <v>20</v>
      </c>
      <c r="I25" s="40">
        <v>115</v>
      </c>
      <c r="J25" s="44">
        <v>246.2</v>
      </c>
      <c r="K25" s="40">
        <v>21</v>
      </c>
      <c r="L25" s="40">
        <v>122</v>
      </c>
      <c r="M25" s="44">
        <v>462.4</v>
      </c>
      <c r="N25" s="47">
        <v>20</v>
      </c>
      <c r="O25" s="40">
        <v>45</v>
      </c>
      <c r="P25" s="44">
        <v>19.100000000000001</v>
      </c>
      <c r="Q25" s="47">
        <v>20</v>
      </c>
      <c r="R25" s="40">
        <v>46</v>
      </c>
      <c r="S25" s="44">
        <v>25.3</v>
      </c>
      <c r="T25" s="47">
        <v>23</v>
      </c>
      <c r="U25" s="40">
        <v>128</v>
      </c>
      <c r="V25" s="44">
        <v>51.9</v>
      </c>
      <c r="W25" s="47">
        <v>21</v>
      </c>
      <c r="X25" s="40">
        <v>29</v>
      </c>
      <c r="Y25" s="44">
        <v>8.3000000000000007</v>
      </c>
      <c r="Z25" s="47">
        <v>21</v>
      </c>
      <c r="AA25" s="40">
        <v>137</v>
      </c>
      <c r="AB25" s="44">
        <v>773.9</v>
      </c>
      <c r="AC25" s="170">
        <v>23</v>
      </c>
      <c r="AD25" s="40">
        <v>130</v>
      </c>
      <c r="AE25" s="44">
        <v>1479.7</v>
      </c>
      <c r="AF25" s="170">
        <v>19</v>
      </c>
      <c r="AG25" s="40">
        <v>69</v>
      </c>
      <c r="AH25" s="44">
        <v>102.2</v>
      </c>
      <c r="AI25" s="47">
        <v>18</v>
      </c>
      <c r="AJ25" s="40">
        <v>132</v>
      </c>
      <c r="AK25" s="44">
        <v>98.8</v>
      </c>
      <c r="AL25" s="124">
        <f>SUM(B25,E25,H25,K25,N25,Q25,T25,W25,Z25,AC25,AF25,AI25)</f>
        <v>249</v>
      </c>
      <c r="AM25" s="124">
        <f>SUM(C25,F25,I25,L25,O25,R25,U25,X25,AA25,AD25,AG25,AJ25)</f>
        <v>1304</v>
      </c>
      <c r="AN25" s="125">
        <f>SUM(D25,G25,J25,M25,P25,S25,V25,Y25,AB25,AE25,AH25,AK25)</f>
        <v>3750.5</v>
      </c>
    </row>
    <row r="26" spans="1:40" s="59" customFormat="1" ht="15.4" x14ac:dyDescent="0.45">
      <c r="A26" s="171" t="s">
        <v>27</v>
      </c>
      <c r="B26" s="35">
        <v>22</v>
      </c>
      <c r="C26" s="28">
        <v>4</v>
      </c>
      <c r="D26" s="172">
        <v>2.4</v>
      </c>
      <c r="E26" s="173">
        <v>21</v>
      </c>
      <c r="F26" s="28">
        <v>6</v>
      </c>
      <c r="G26" s="180">
        <v>3.3</v>
      </c>
      <c r="H26" s="173">
        <v>20</v>
      </c>
      <c r="I26" s="28">
        <v>15</v>
      </c>
      <c r="J26" s="180">
        <v>10.4</v>
      </c>
      <c r="K26" s="173">
        <v>20</v>
      </c>
      <c r="L26" s="28">
        <v>6</v>
      </c>
      <c r="M26" s="180">
        <v>3.7</v>
      </c>
      <c r="N26" s="173">
        <v>21</v>
      </c>
      <c r="O26" s="28">
        <v>11</v>
      </c>
      <c r="P26" s="180">
        <v>7.8</v>
      </c>
      <c r="Q26" s="173">
        <v>20</v>
      </c>
      <c r="R26" s="28">
        <v>15</v>
      </c>
      <c r="S26" s="180">
        <v>9.6999999999999993</v>
      </c>
      <c r="T26" s="173">
        <v>23</v>
      </c>
      <c r="U26" s="28">
        <v>14</v>
      </c>
      <c r="V26" s="180">
        <v>11.9</v>
      </c>
      <c r="W26" s="173">
        <v>20</v>
      </c>
      <c r="X26" s="28">
        <v>9</v>
      </c>
      <c r="Y26" s="180">
        <v>7.8</v>
      </c>
      <c r="Z26" s="173">
        <v>21</v>
      </c>
      <c r="AA26" s="28">
        <v>10</v>
      </c>
      <c r="AB26" s="180">
        <v>4.2</v>
      </c>
      <c r="AC26" s="54">
        <v>23</v>
      </c>
      <c r="AD26" s="28">
        <v>15</v>
      </c>
      <c r="AE26" s="180">
        <v>15.3</v>
      </c>
      <c r="AF26" s="54">
        <v>19</v>
      </c>
      <c r="AG26" s="28">
        <v>9</v>
      </c>
      <c r="AH26" s="180">
        <v>4.5999999999999996</v>
      </c>
      <c r="AI26" s="173">
        <v>18</v>
      </c>
      <c r="AJ26" s="28">
        <v>8</v>
      </c>
      <c r="AK26" s="180">
        <v>10.3</v>
      </c>
      <c r="AL26" s="126">
        <f>SUM(B26,E26,H26,K26,N26,Q26,T26,W26,Z26,AC26,AF26,AI26)</f>
        <v>248</v>
      </c>
      <c r="AM26" s="126">
        <f>SUM(C26,F26,I26,L26,O26,R26,U26,X26,AA26,AD26,AG26,AJ26)</f>
        <v>122</v>
      </c>
      <c r="AN26" s="127">
        <f>SUM(D26,G26,J26,M26,P26,S26,V26,Y26,AB26,AE26,AH26,AK26)</f>
        <v>91.399999999999991</v>
      </c>
    </row>
    <row r="27" spans="1:40" x14ac:dyDescent="0.45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28"/>
    </row>
    <row r="28" spans="1:40" s="118" customFormat="1" ht="30.75" x14ac:dyDescent="0.45">
      <c r="A28" s="97" t="s">
        <v>28</v>
      </c>
      <c r="B28" s="79" t="s">
        <v>4</v>
      </c>
      <c r="C28" s="51" t="s">
        <v>5</v>
      </c>
      <c r="D28" s="51" t="s">
        <v>6</v>
      </c>
      <c r="E28" s="79" t="s">
        <v>4</v>
      </c>
      <c r="F28" s="51" t="s">
        <v>5</v>
      </c>
      <c r="G28" s="99" t="s">
        <v>6</v>
      </c>
      <c r="H28" s="79" t="s">
        <v>4</v>
      </c>
      <c r="I28" s="51" t="s">
        <v>5</v>
      </c>
      <c r="J28" s="99" t="s">
        <v>6</v>
      </c>
      <c r="K28" s="79" t="s">
        <v>4</v>
      </c>
      <c r="L28" s="51" t="s">
        <v>5</v>
      </c>
      <c r="M28" s="99" t="s">
        <v>6</v>
      </c>
      <c r="N28" s="79" t="s">
        <v>4</v>
      </c>
      <c r="O28" s="51" t="s">
        <v>5</v>
      </c>
      <c r="P28" s="99" t="s">
        <v>6</v>
      </c>
      <c r="Q28" s="79" t="s">
        <v>4</v>
      </c>
      <c r="R28" s="51" t="s">
        <v>5</v>
      </c>
      <c r="S28" s="99" t="s">
        <v>6</v>
      </c>
      <c r="T28" s="79" t="s">
        <v>4</v>
      </c>
      <c r="U28" s="51" t="s">
        <v>5</v>
      </c>
      <c r="V28" s="99" t="s">
        <v>6</v>
      </c>
      <c r="W28" s="79" t="s">
        <v>4</v>
      </c>
      <c r="X28" s="51" t="s">
        <v>5</v>
      </c>
      <c r="Y28" s="99" t="s">
        <v>6</v>
      </c>
      <c r="Z28" s="79" t="s">
        <v>4</v>
      </c>
      <c r="AA28" s="51" t="s">
        <v>5</v>
      </c>
      <c r="AB28" s="99" t="s">
        <v>35</v>
      </c>
      <c r="AC28" s="79" t="s">
        <v>4</v>
      </c>
      <c r="AD28" s="51" t="s">
        <v>5</v>
      </c>
      <c r="AE28" s="99" t="s">
        <v>6</v>
      </c>
      <c r="AF28" s="79" t="s">
        <v>4</v>
      </c>
      <c r="AG28" s="51" t="s">
        <v>5</v>
      </c>
      <c r="AH28" s="99" t="s">
        <v>6</v>
      </c>
      <c r="AI28" s="79" t="s">
        <v>4</v>
      </c>
      <c r="AJ28" s="51" t="s">
        <v>5</v>
      </c>
      <c r="AK28" s="99" t="s">
        <v>6</v>
      </c>
      <c r="AL28" s="100" t="s">
        <v>4</v>
      </c>
      <c r="AM28" s="129" t="s">
        <v>5</v>
      </c>
      <c r="AN28" s="130" t="s">
        <v>6</v>
      </c>
    </row>
    <row r="29" spans="1:40" s="121" customFormat="1" ht="15.4" x14ac:dyDescent="0.45">
      <c r="A29" s="103" t="s">
        <v>29</v>
      </c>
      <c r="B29" s="101">
        <v>23</v>
      </c>
      <c r="C29" s="74">
        <v>5742</v>
      </c>
      <c r="D29" s="73">
        <v>638.9</v>
      </c>
      <c r="E29" s="101">
        <v>20</v>
      </c>
      <c r="F29" s="74">
        <v>4648</v>
      </c>
      <c r="G29" s="73">
        <v>1150</v>
      </c>
      <c r="H29" s="101">
        <v>20</v>
      </c>
      <c r="I29" s="74">
        <v>5621</v>
      </c>
      <c r="J29" s="73">
        <v>2669</v>
      </c>
      <c r="K29" s="74">
        <v>18</v>
      </c>
      <c r="L29" s="101">
        <v>5913</v>
      </c>
      <c r="M29" s="73">
        <v>890.8</v>
      </c>
      <c r="N29" s="101">
        <v>20</v>
      </c>
      <c r="O29" s="74">
        <v>7202</v>
      </c>
      <c r="P29" s="73">
        <v>1358.6</v>
      </c>
      <c r="Q29" s="101">
        <v>19</v>
      </c>
      <c r="R29" s="74">
        <v>6207</v>
      </c>
      <c r="S29" s="73">
        <v>530.20000000000005</v>
      </c>
      <c r="T29" s="101">
        <v>23</v>
      </c>
      <c r="U29" s="74">
        <v>6259</v>
      </c>
      <c r="V29" s="73">
        <v>1184.0999999999999</v>
      </c>
      <c r="W29" s="101">
        <v>20</v>
      </c>
      <c r="X29" s="74">
        <v>5937</v>
      </c>
      <c r="Y29" s="73">
        <v>609.70000000000005</v>
      </c>
      <c r="Z29" s="101">
        <v>22</v>
      </c>
      <c r="AA29" s="74">
        <v>6163</v>
      </c>
      <c r="AB29" s="73">
        <v>716.1</v>
      </c>
      <c r="AC29" s="101" t="s">
        <v>38</v>
      </c>
      <c r="AD29" s="74" t="s">
        <v>38</v>
      </c>
      <c r="AE29" s="73" t="s">
        <v>38</v>
      </c>
      <c r="AF29" s="101" t="s">
        <v>38</v>
      </c>
      <c r="AG29" s="74" t="s">
        <v>38</v>
      </c>
      <c r="AH29" s="73" t="s">
        <v>38</v>
      </c>
      <c r="AI29" s="101" t="s">
        <v>38</v>
      </c>
      <c r="AJ29" s="74" t="s">
        <v>38</v>
      </c>
      <c r="AK29" s="73" t="s">
        <v>38</v>
      </c>
      <c r="AL29" s="102">
        <f>SUM(B29,E29,H29,K29,N29,Q29,T29,W29,Z29,AC29,AF29,AI29)</f>
        <v>185</v>
      </c>
      <c r="AM29" s="102">
        <f>SUM(C29,F29,I29,L29,O29,R29,U29,X29,AA29,AD29,AG29,AJ29)</f>
        <v>53692</v>
      </c>
      <c r="AN29" s="104">
        <f>SUM(D29,G29,J29,M29,P29,S29,V29,Y29,AB29,AE29,AH29,AK29)</f>
        <v>9747.4</v>
      </c>
    </row>
    <row r="30" spans="1:40" x14ac:dyDescent="0.45">
      <c r="A30" s="31" t="s">
        <v>1</v>
      </c>
      <c r="D30" s="33"/>
      <c r="G30" s="33"/>
      <c r="J30" s="33"/>
      <c r="M30" s="33"/>
      <c r="P30" s="33"/>
      <c r="S30" s="33"/>
      <c r="V30" s="33"/>
      <c r="Y30" s="33"/>
      <c r="AB30" s="33"/>
      <c r="AE30" s="33"/>
      <c r="AH30" s="33"/>
      <c r="AK30" s="33"/>
      <c r="AN30" s="128"/>
    </row>
    <row r="31" spans="1:40" s="118" customFormat="1" ht="30.75" x14ac:dyDescent="0.45">
      <c r="A31" s="55" t="s">
        <v>30</v>
      </c>
      <c r="B31" s="70" t="s">
        <v>4</v>
      </c>
      <c r="C31" s="41" t="s">
        <v>5</v>
      </c>
      <c r="D31" s="78" t="s">
        <v>6</v>
      </c>
      <c r="E31" s="70" t="s">
        <v>4</v>
      </c>
      <c r="F31" s="41" t="s">
        <v>5</v>
      </c>
      <c r="G31" s="78" t="s">
        <v>6</v>
      </c>
      <c r="H31" s="70" t="s">
        <v>4</v>
      </c>
      <c r="I31" s="41" t="s">
        <v>5</v>
      </c>
      <c r="J31" s="78" t="s">
        <v>6</v>
      </c>
      <c r="K31" s="70" t="s">
        <v>4</v>
      </c>
      <c r="L31" s="41" t="s">
        <v>5</v>
      </c>
      <c r="M31" s="78" t="s">
        <v>6</v>
      </c>
      <c r="N31" s="70" t="s">
        <v>4</v>
      </c>
      <c r="O31" s="41" t="s">
        <v>5</v>
      </c>
      <c r="P31" s="78" t="s">
        <v>6</v>
      </c>
      <c r="Q31" s="70" t="s">
        <v>4</v>
      </c>
      <c r="R31" s="41" t="s">
        <v>5</v>
      </c>
      <c r="S31" s="78" t="s">
        <v>6</v>
      </c>
      <c r="T31" s="70" t="s">
        <v>4</v>
      </c>
      <c r="U31" s="41" t="s">
        <v>5</v>
      </c>
      <c r="V31" s="78" t="s">
        <v>6</v>
      </c>
      <c r="W31" s="70" t="s">
        <v>4</v>
      </c>
      <c r="X31" s="41" t="s">
        <v>5</v>
      </c>
      <c r="Y31" s="78" t="s">
        <v>6</v>
      </c>
      <c r="Z31" s="70" t="s">
        <v>4</v>
      </c>
      <c r="AA31" s="41" t="s">
        <v>5</v>
      </c>
      <c r="AB31" s="78" t="s">
        <v>35</v>
      </c>
      <c r="AC31" s="70" t="s">
        <v>4</v>
      </c>
      <c r="AD31" s="41" t="s">
        <v>5</v>
      </c>
      <c r="AE31" s="78" t="s">
        <v>6</v>
      </c>
      <c r="AF31" s="70" t="s">
        <v>4</v>
      </c>
      <c r="AG31" s="41" t="s">
        <v>5</v>
      </c>
      <c r="AH31" s="78" t="s">
        <v>6</v>
      </c>
      <c r="AI31" s="70" t="s">
        <v>4</v>
      </c>
      <c r="AJ31" s="41" t="s">
        <v>5</v>
      </c>
      <c r="AK31" s="78" t="s">
        <v>6</v>
      </c>
      <c r="AL31" s="83" t="s">
        <v>4</v>
      </c>
      <c r="AM31" s="71" t="s">
        <v>5</v>
      </c>
      <c r="AN31" s="131" t="s">
        <v>6</v>
      </c>
    </row>
    <row r="32" spans="1:40" s="121" customFormat="1" ht="15.4" x14ac:dyDescent="0.45">
      <c r="A32" s="46" t="s">
        <v>36</v>
      </c>
      <c r="B32" s="45">
        <v>22</v>
      </c>
      <c r="C32" s="40">
        <v>196508</v>
      </c>
      <c r="D32" s="44">
        <v>1300.3955628381</v>
      </c>
      <c r="E32" s="45">
        <v>21</v>
      </c>
      <c r="F32" s="40">
        <v>173472</v>
      </c>
      <c r="G32" s="73">
        <v>1327.1054032891</v>
      </c>
      <c r="H32" s="45">
        <v>20</v>
      </c>
      <c r="I32" s="40">
        <v>218668</v>
      </c>
      <c r="J32" s="73">
        <v>1332.2803383548001</v>
      </c>
      <c r="K32" s="45">
        <v>21</v>
      </c>
      <c r="L32" s="40">
        <v>275504</v>
      </c>
      <c r="M32" s="48">
        <v>1959.5217578832001</v>
      </c>
      <c r="N32" s="45">
        <v>23</v>
      </c>
      <c r="O32" s="40">
        <v>349928</v>
      </c>
      <c r="P32" s="73">
        <v>1748.7366313931</v>
      </c>
      <c r="Q32" s="45">
        <v>20</v>
      </c>
      <c r="R32" s="40">
        <v>268938</v>
      </c>
      <c r="S32" s="73">
        <v>1749.7130895851001</v>
      </c>
      <c r="T32" s="45">
        <v>23</v>
      </c>
      <c r="U32" s="40">
        <v>335246</v>
      </c>
      <c r="V32" s="73">
        <v>2061.0364542358998</v>
      </c>
      <c r="W32" s="45">
        <v>22</v>
      </c>
      <c r="X32" s="40">
        <v>379772</v>
      </c>
      <c r="Y32" s="73">
        <v>1667.1631159505</v>
      </c>
      <c r="Z32" s="45">
        <v>21</v>
      </c>
      <c r="AA32" s="40">
        <v>392114</v>
      </c>
      <c r="AB32" s="73">
        <v>2214.1651521173999</v>
      </c>
      <c r="AC32" s="45">
        <v>23</v>
      </c>
      <c r="AD32" s="185">
        <v>489922</v>
      </c>
      <c r="AE32" s="73">
        <v>2410.4355374754</v>
      </c>
      <c r="AF32" s="45">
        <v>21</v>
      </c>
      <c r="AG32" s="40">
        <v>593626</v>
      </c>
      <c r="AH32" s="73">
        <v>2781.1625057343999</v>
      </c>
      <c r="AI32" s="45">
        <v>20</v>
      </c>
      <c r="AJ32" s="40">
        <v>424216</v>
      </c>
      <c r="AK32" s="73">
        <v>1871.4124690363001</v>
      </c>
      <c r="AL32" s="124">
        <f>SUM(B32,E32,H32,K32,N32,Q32,T32,W32,Z32,AC32,AF32,AI32)</f>
        <v>257</v>
      </c>
      <c r="AM32" s="132">
        <f>SUM(C32,F32,I32,L32,O32,R32,U32,X32,AA32,AD32,AG32,AJ32)</f>
        <v>4097914</v>
      </c>
      <c r="AN32" s="104">
        <f>SUM(D32,G32,J32,M32,P32,S32,V32,Y32,AB32,AE32,AH32,AK32)</f>
        <v>22423.128017893298</v>
      </c>
    </row>
    <row r="33" spans="1:40" s="121" customFormat="1" ht="15.4" x14ac:dyDescent="0.45">
      <c r="A33" s="106" t="s">
        <v>32</v>
      </c>
      <c r="B33" s="107">
        <v>22</v>
      </c>
      <c r="C33" s="108" t="s">
        <v>34</v>
      </c>
      <c r="D33" s="133" t="s">
        <v>34</v>
      </c>
      <c r="E33" s="35">
        <v>21</v>
      </c>
      <c r="F33" s="186" t="s">
        <v>34</v>
      </c>
      <c r="G33" s="133" t="s">
        <v>34</v>
      </c>
      <c r="H33" s="35">
        <v>20</v>
      </c>
      <c r="I33" s="59" t="s">
        <v>34</v>
      </c>
      <c r="J33" s="133" t="s">
        <v>34</v>
      </c>
      <c r="K33" s="35">
        <v>21</v>
      </c>
      <c r="L33" s="35" t="s">
        <v>34</v>
      </c>
      <c r="M33" s="29" t="s">
        <v>34</v>
      </c>
      <c r="N33" s="35">
        <v>23</v>
      </c>
      <c r="O33" s="59" t="s">
        <v>34</v>
      </c>
      <c r="P33" s="133" t="s">
        <v>34</v>
      </c>
      <c r="Q33" s="35">
        <v>20</v>
      </c>
      <c r="R33" s="59" t="s">
        <v>34</v>
      </c>
      <c r="S33" s="133" t="s">
        <v>34</v>
      </c>
      <c r="T33" s="35">
        <v>23</v>
      </c>
      <c r="U33" s="59" t="s">
        <v>34</v>
      </c>
      <c r="V33" s="133" t="s">
        <v>34</v>
      </c>
      <c r="W33" s="35">
        <v>22</v>
      </c>
      <c r="X33" s="59" t="s">
        <v>34</v>
      </c>
      <c r="Y33" s="133" t="s">
        <v>34</v>
      </c>
      <c r="Z33" s="35">
        <v>21</v>
      </c>
      <c r="AA33" s="59" t="s">
        <v>34</v>
      </c>
      <c r="AB33" s="133" t="s">
        <v>34</v>
      </c>
      <c r="AC33" s="35">
        <v>23</v>
      </c>
      <c r="AD33" s="59" t="s">
        <v>34</v>
      </c>
      <c r="AE33" s="133" t="s">
        <v>34</v>
      </c>
      <c r="AF33" s="35">
        <v>21</v>
      </c>
      <c r="AG33" s="59" t="s">
        <v>34</v>
      </c>
      <c r="AH33" s="133" t="s">
        <v>34</v>
      </c>
      <c r="AI33" s="35">
        <v>20</v>
      </c>
      <c r="AJ33" s="28" t="s">
        <v>34</v>
      </c>
      <c r="AK33" s="193" t="s">
        <v>34</v>
      </c>
      <c r="AL33" s="110">
        <f>SUM(B33,E33,H33,K33,N33,Q33,T33,W33,Z33,AC33,AF33,AI33)</f>
        <v>257</v>
      </c>
      <c r="AM33" s="111" t="s">
        <v>34</v>
      </c>
      <c r="AN33" s="133" t="s">
        <v>34</v>
      </c>
    </row>
    <row r="34" spans="1:40" x14ac:dyDescent="0.45">
      <c r="B34" s="95"/>
      <c r="C34" s="95"/>
      <c r="D34" s="96"/>
      <c r="E34" s="56"/>
      <c r="F34" s="95"/>
      <c r="G34" s="57"/>
      <c r="H34" s="56"/>
      <c r="I34" s="56"/>
      <c r="J34" s="57"/>
      <c r="K34" s="56"/>
      <c r="L34" s="56"/>
      <c r="M34" s="57"/>
      <c r="N34" s="56"/>
      <c r="O34" s="56"/>
      <c r="P34" s="57"/>
      <c r="Q34" s="56"/>
      <c r="R34" s="56"/>
      <c r="S34" s="57"/>
      <c r="T34" s="56"/>
      <c r="U34" s="56"/>
      <c r="V34" s="57"/>
      <c r="W34" s="56"/>
      <c r="X34" s="56"/>
      <c r="Y34" s="57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5"/>
      <c r="AM34" s="95"/>
      <c r="AN34" s="34"/>
    </row>
    <row r="35" spans="1:40" x14ac:dyDescent="0.45">
      <c r="A35" s="165" t="s">
        <v>65</v>
      </c>
      <c r="F35" s="24"/>
      <c r="G35" s="24"/>
      <c r="H35" s="24"/>
      <c r="I35" s="24"/>
      <c r="J35" s="24"/>
    </row>
    <row r="36" spans="1:40" x14ac:dyDescent="0.45">
      <c r="A36" s="165"/>
      <c r="AF36" s="184"/>
    </row>
  </sheetData>
  <mergeCells count="15">
    <mergeCell ref="B1:AN2"/>
    <mergeCell ref="A1:A2"/>
    <mergeCell ref="AI3:AK3"/>
    <mergeCell ref="AL3:AN3"/>
    <mergeCell ref="AF3:AH3"/>
    <mergeCell ref="AC3:AE3"/>
    <mergeCell ref="Z3:AB3"/>
    <mergeCell ref="H3:J3"/>
    <mergeCell ref="B3:D3"/>
    <mergeCell ref="E3:G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38"/>
  <sheetViews>
    <sheetView showGridLines="0" zoomScale="70" zoomScaleNormal="70" zoomScaleSheetLayoutView="100" workbookViewId="0">
      <pane xSplit="1" ySplit="4" topLeftCell="Y5" activePane="bottomRight" state="frozen"/>
      <selection pane="topRight" sqref="A1:A2"/>
      <selection pane="bottomLeft" sqref="A1:A2"/>
      <selection pane="bottomRight" activeCell="AE39" sqref="AE39"/>
    </sheetView>
  </sheetViews>
  <sheetFormatPr defaultColWidth="9" defaultRowHeight="14.25" x14ac:dyDescent="0.45"/>
  <cols>
    <col min="1" max="1" width="66.265625" style="30" bestFit="1" customWidth="1"/>
    <col min="2" max="2" width="13.59765625" style="30" customWidth="1"/>
    <col min="3" max="4" width="11.59765625" style="30" customWidth="1"/>
    <col min="5" max="5" width="13.59765625" style="30" customWidth="1"/>
    <col min="6" max="7" width="11.59765625" style="30" customWidth="1"/>
    <col min="8" max="8" width="13.59765625" style="30" customWidth="1"/>
    <col min="9" max="10" width="11.59765625" style="30" customWidth="1"/>
    <col min="11" max="11" width="13.59765625" style="30" customWidth="1"/>
    <col min="12" max="13" width="11.59765625" style="30" customWidth="1"/>
    <col min="14" max="14" width="13.59765625" style="30" customWidth="1"/>
    <col min="15" max="16" width="11.59765625" style="30" customWidth="1"/>
    <col min="17" max="17" width="13.59765625" style="30" customWidth="1"/>
    <col min="18" max="19" width="11.59765625" style="30" customWidth="1"/>
    <col min="20" max="20" width="13.59765625" style="30" customWidth="1"/>
    <col min="21" max="22" width="11.59765625" style="30" customWidth="1"/>
    <col min="23" max="23" width="13.59765625" style="30" customWidth="1"/>
    <col min="24" max="25" width="11.59765625" style="30" customWidth="1"/>
    <col min="26" max="26" width="13.59765625" style="30" customWidth="1"/>
    <col min="27" max="28" width="11.59765625" style="30" customWidth="1"/>
    <col min="29" max="29" width="13.59765625" style="30" customWidth="1"/>
    <col min="30" max="31" width="11.59765625" style="30" customWidth="1"/>
    <col min="32" max="32" width="13.59765625" style="30" customWidth="1"/>
    <col min="33" max="34" width="11.59765625" style="30" customWidth="1"/>
    <col min="35" max="35" width="13.59765625" style="30" customWidth="1"/>
    <col min="36" max="37" width="11.59765625" style="30" customWidth="1"/>
    <col min="38" max="38" width="13.59765625" style="30" customWidth="1"/>
    <col min="39" max="40" width="11.59765625" style="30" customWidth="1"/>
    <col min="41" max="16384" width="9" style="30"/>
  </cols>
  <sheetData>
    <row r="1" spans="1:40" x14ac:dyDescent="0.45">
      <c r="A1" s="202"/>
      <c r="B1" s="207" t="s">
        <v>37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</row>
    <row r="2" spans="1:40" ht="46.5" customHeight="1" x14ac:dyDescent="0.45">
      <c r="A2" s="203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</row>
    <row r="3" spans="1:40" s="24" customFormat="1" ht="15.4" x14ac:dyDescent="0.45">
      <c r="A3" s="114" t="s">
        <v>1</v>
      </c>
      <c r="B3" s="205">
        <v>45292</v>
      </c>
      <c r="C3" s="205"/>
      <c r="D3" s="206"/>
      <c r="E3" s="204">
        <v>45323</v>
      </c>
      <c r="F3" s="205"/>
      <c r="G3" s="206"/>
      <c r="H3" s="205">
        <v>45352</v>
      </c>
      <c r="I3" s="205"/>
      <c r="J3" s="205"/>
      <c r="K3" s="204">
        <v>45383</v>
      </c>
      <c r="L3" s="205"/>
      <c r="M3" s="206"/>
      <c r="N3" s="204">
        <v>45413</v>
      </c>
      <c r="O3" s="205"/>
      <c r="P3" s="206"/>
      <c r="Q3" s="204">
        <v>45444</v>
      </c>
      <c r="R3" s="205"/>
      <c r="S3" s="206"/>
      <c r="T3" s="205">
        <v>45474</v>
      </c>
      <c r="U3" s="205"/>
      <c r="V3" s="205"/>
      <c r="W3" s="204">
        <v>45505</v>
      </c>
      <c r="X3" s="205"/>
      <c r="Y3" s="206"/>
      <c r="Z3" s="204">
        <v>45536</v>
      </c>
      <c r="AA3" s="205"/>
      <c r="AB3" s="206"/>
      <c r="AC3" s="205">
        <v>45566</v>
      </c>
      <c r="AD3" s="205"/>
      <c r="AE3" s="205"/>
      <c r="AF3" s="204">
        <v>45597</v>
      </c>
      <c r="AG3" s="205"/>
      <c r="AH3" s="205"/>
      <c r="AI3" s="204">
        <v>45627</v>
      </c>
      <c r="AJ3" s="205"/>
      <c r="AK3" s="205"/>
      <c r="AL3" s="208" t="s">
        <v>2</v>
      </c>
      <c r="AM3" s="209"/>
      <c r="AN3" s="210"/>
    </row>
    <row r="4" spans="1:40" s="24" customFormat="1" ht="30.75" x14ac:dyDescent="0.45">
      <c r="A4" s="43" t="s">
        <v>3</v>
      </c>
      <c r="B4" s="41" t="s">
        <v>4</v>
      </c>
      <c r="C4" s="41" t="s">
        <v>5</v>
      </c>
      <c r="D4" s="77" t="s">
        <v>6</v>
      </c>
      <c r="E4" s="70" t="s">
        <v>4</v>
      </c>
      <c r="F4" s="41" t="s">
        <v>5</v>
      </c>
      <c r="G4" s="77" t="s">
        <v>6</v>
      </c>
      <c r="H4" s="70" t="s">
        <v>4</v>
      </c>
      <c r="I4" s="41" t="s">
        <v>5</v>
      </c>
      <c r="J4" s="77" t="s">
        <v>6</v>
      </c>
      <c r="K4" s="70" t="s">
        <v>4</v>
      </c>
      <c r="L4" s="41" t="s">
        <v>5</v>
      </c>
      <c r="M4" s="77" t="s">
        <v>6</v>
      </c>
      <c r="N4" s="70" t="s">
        <v>4</v>
      </c>
      <c r="O4" s="41" t="s">
        <v>5</v>
      </c>
      <c r="P4" s="77" t="s">
        <v>6</v>
      </c>
      <c r="Q4" s="70" t="s">
        <v>4</v>
      </c>
      <c r="R4" s="41" t="s">
        <v>5</v>
      </c>
      <c r="S4" s="77" t="s">
        <v>6</v>
      </c>
      <c r="T4" s="70" t="s">
        <v>4</v>
      </c>
      <c r="U4" s="41" t="s">
        <v>5</v>
      </c>
      <c r="V4" s="77" t="s">
        <v>6</v>
      </c>
      <c r="W4" s="70" t="s">
        <v>4</v>
      </c>
      <c r="X4" s="41" t="s">
        <v>5</v>
      </c>
      <c r="Y4" s="77" t="s">
        <v>6</v>
      </c>
      <c r="Z4" s="70" t="s">
        <v>4</v>
      </c>
      <c r="AA4" s="41" t="s">
        <v>5</v>
      </c>
      <c r="AB4" s="77" t="s">
        <v>6</v>
      </c>
      <c r="AC4" s="70" t="s">
        <v>4</v>
      </c>
      <c r="AD4" s="41" t="s">
        <v>5</v>
      </c>
      <c r="AE4" s="77" t="s">
        <v>6</v>
      </c>
      <c r="AF4" s="70" t="s">
        <v>4</v>
      </c>
      <c r="AG4" s="41" t="s">
        <v>5</v>
      </c>
      <c r="AH4" s="77" t="s">
        <v>6</v>
      </c>
      <c r="AI4" s="70" t="s">
        <v>4</v>
      </c>
      <c r="AJ4" s="41" t="s">
        <v>5</v>
      </c>
      <c r="AK4" s="77" t="s">
        <v>6</v>
      </c>
      <c r="AL4" s="70" t="s">
        <v>4</v>
      </c>
      <c r="AM4" s="41" t="s">
        <v>5</v>
      </c>
      <c r="AN4" s="77" t="s">
        <v>6</v>
      </c>
    </row>
    <row r="5" spans="1:40" s="24" customFormat="1" ht="15.4" x14ac:dyDescent="0.45">
      <c r="A5" s="42" t="s">
        <v>8</v>
      </c>
      <c r="B5" s="39">
        <v>22</v>
      </c>
      <c r="C5" s="40">
        <v>3722</v>
      </c>
      <c r="D5" s="52">
        <v>1319.1</v>
      </c>
      <c r="E5" s="47">
        <v>21</v>
      </c>
      <c r="F5" s="40">
        <v>3962</v>
      </c>
      <c r="G5" s="44">
        <v>903.1</v>
      </c>
      <c r="H5" s="47">
        <v>18</v>
      </c>
      <c r="I5" s="40">
        <v>4220</v>
      </c>
      <c r="J5" s="44">
        <v>2576.1999999999998</v>
      </c>
      <c r="K5" s="47">
        <v>21</v>
      </c>
      <c r="L5" s="40">
        <v>5658</v>
      </c>
      <c r="M5" s="44">
        <v>2096.5</v>
      </c>
      <c r="N5" s="47">
        <v>19</v>
      </c>
      <c r="O5" s="40">
        <v>4534</v>
      </c>
      <c r="P5" s="44">
        <v>1834.2</v>
      </c>
      <c r="Q5" s="47">
        <v>19</v>
      </c>
      <c r="R5" s="40">
        <v>5122</v>
      </c>
      <c r="S5" s="44">
        <v>1347.5</v>
      </c>
      <c r="T5" s="47">
        <v>23</v>
      </c>
      <c r="U5" s="40">
        <v>5876</v>
      </c>
      <c r="V5" s="44">
        <v>2154.6</v>
      </c>
      <c r="W5" s="47">
        <v>21</v>
      </c>
      <c r="X5" s="40">
        <v>4532</v>
      </c>
      <c r="Y5" s="44">
        <v>2230.8000000000002</v>
      </c>
      <c r="Z5" s="47">
        <v>21</v>
      </c>
      <c r="AA5" s="40">
        <v>7174</v>
      </c>
      <c r="AB5" s="44">
        <v>3630.8</v>
      </c>
      <c r="AC5" s="39">
        <v>22</v>
      </c>
      <c r="AD5" s="40">
        <v>6944</v>
      </c>
      <c r="AE5" s="44">
        <v>1746.9</v>
      </c>
      <c r="AF5" s="47">
        <v>21</v>
      </c>
      <c r="AG5" s="40">
        <v>5406</v>
      </c>
      <c r="AH5" s="44">
        <v>2774.2</v>
      </c>
      <c r="AI5" s="47">
        <v>19</v>
      </c>
      <c r="AJ5" s="40">
        <v>5716</v>
      </c>
      <c r="AK5" s="44">
        <v>5447.1</v>
      </c>
      <c r="AL5" s="124">
        <f>SUM(B5,E5,H5,K5,N5,Q5,T5,W5,Z5,AC5,AF5,AI5)</f>
        <v>247</v>
      </c>
      <c r="AM5" s="124">
        <f t="shared" ref="AM5:AN5" si="0">SUM(C5,F5,I5,L5,O5,R5,U5,X5,AA5,AD5,AG5,AJ5)</f>
        <v>62866</v>
      </c>
      <c r="AN5" s="143">
        <f t="shared" si="0"/>
        <v>28061</v>
      </c>
    </row>
    <row r="6" spans="1:40" s="123" customFormat="1" ht="15.4" x14ac:dyDescent="0.45">
      <c r="A6" s="36" t="s">
        <v>9</v>
      </c>
      <c r="B6" s="27">
        <v>21</v>
      </c>
      <c r="C6" s="25">
        <v>0</v>
      </c>
      <c r="D6" s="53">
        <v>0</v>
      </c>
      <c r="E6" s="54">
        <v>21</v>
      </c>
      <c r="F6" s="25">
        <v>0</v>
      </c>
      <c r="G6" s="26">
        <v>0</v>
      </c>
      <c r="H6" s="54">
        <v>20</v>
      </c>
      <c r="I6" s="25">
        <v>0</v>
      </c>
      <c r="J6" s="26">
        <v>0</v>
      </c>
      <c r="K6" s="54">
        <v>21</v>
      </c>
      <c r="L6" s="25">
        <v>0</v>
      </c>
      <c r="M6" s="26">
        <v>0</v>
      </c>
      <c r="N6" s="54">
        <v>22</v>
      </c>
      <c r="O6" s="25">
        <v>0</v>
      </c>
      <c r="P6" s="26">
        <v>0</v>
      </c>
      <c r="Q6" s="54">
        <v>20</v>
      </c>
      <c r="R6" s="25">
        <v>0</v>
      </c>
      <c r="S6" s="26">
        <v>0</v>
      </c>
      <c r="T6" s="54">
        <v>23</v>
      </c>
      <c r="U6" s="25">
        <v>0</v>
      </c>
      <c r="V6" s="26">
        <v>0</v>
      </c>
      <c r="W6" s="54">
        <v>22</v>
      </c>
      <c r="X6" s="25">
        <v>0</v>
      </c>
      <c r="Y6" s="26">
        <v>0</v>
      </c>
      <c r="Z6" s="54">
        <v>21</v>
      </c>
      <c r="AA6" s="25">
        <v>0</v>
      </c>
      <c r="AB6" s="26">
        <v>0</v>
      </c>
      <c r="AC6" s="27">
        <v>23</v>
      </c>
      <c r="AD6" s="25">
        <v>0</v>
      </c>
      <c r="AE6" s="26">
        <v>0</v>
      </c>
      <c r="AF6" s="54">
        <v>21</v>
      </c>
      <c r="AG6" s="25">
        <v>0</v>
      </c>
      <c r="AH6" s="26">
        <v>0</v>
      </c>
      <c r="AI6" s="54">
        <v>20</v>
      </c>
      <c r="AJ6" s="25">
        <v>0</v>
      </c>
      <c r="AK6" s="26">
        <v>0</v>
      </c>
      <c r="AL6" s="136">
        <f t="shared" ref="AL6:AL26" si="1">SUM(B6,E6,H6,K6,N6,Q6,T6,W6,Z6,AC6,AF6,AI6)</f>
        <v>255</v>
      </c>
      <c r="AM6" s="136">
        <f t="shared" ref="AM6:AM26" si="2">SUM(C6,F6,I6,L6,O6,R6,U6,X6,AA6,AD6,AG6,AJ6)</f>
        <v>0</v>
      </c>
      <c r="AN6" s="144">
        <f t="shared" ref="AN6:AN26" si="3">SUM(D6,G6,J6,M6,P6,S6,V6,Y6,AB6,AE6,AH6,AK6)</f>
        <v>0</v>
      </c>
    </row>
    <row r="7" spans="1:40" s="24" customFormat="1" ht="15.4" x14ac:dyDescent="0.45">
      <c r="A7" s="42" t="s">
        <v>10</v>
      </c>
      <c r="B7" s="39">
        <v>22</v>
      </c>
      <c r="C7" s="39" t="s">
        <v>34</v>
      </c>
      <c r="D7" s="39" t="s">
        <v>34</v>
      </c>
      <c r="E7" s="47">
        <v>21</v>
      </c>
      <c r="F7" s="40" t="s">
        <v>34</v>
      </c>
      <c r="G7" s="44" t="s">
        <v>34</v>
      </c>
      <c r="H7" s="47">
        <v>20</v>
      </c>
      <c r="I7" s="40" t="s">
        <v>34</v>
      </c>
      <c r="J7" s="44" t="s">
        <v>34</v>
      </c>
      <c r="K7" s="47">
        <v>21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20</v>
      </c>
      <c r="R7" s="40" t="s">
        <v>34</v>
      </c>
      <c r="S7" s="44" t="s">
        <v>34</v>
      </c>
      <c r="T7" s="47">
        <v>23</v>
      </c>
      <c r="U7" s="40" t="s">
        <v>34</v>
      </c>
      <c r="V7" s="44" t="s">
        <v>34</v>
      </c>
      <c r="W7" s="47">
        <v>22</v>
      </c>
      <c r="X7" s="40" t="s">
        <v>34</v>
      </c>
      <c r="Y7" s="44" t="s">
        <v>34</v>
      </c>
      <c r="Z7" s="47">
        <v>21</v>
      </c>
      <c r="AA7" s="40" t="s">
        <v>34</v>
      </c>
      <c r="AB7" s="44" t="s">
        <v>34</v>
      </c>
      <c r="AC7" s="39">
        <v>23</v>
      </c>
      <c r="AD7" s="40" t="s">
        <v>34</v>
      </c>
      <c r="AE7" s="44" t="s">
        <v>34</v>
      </c>
      <c r="AF7" s="47">
        <v>21</v>
      </c>
      <c r="AG7" s="40" t="s">
        <v>34</v>
      </c>
      <c r="AH7" s="44" t="s">
        <v>34</v>
      </c>
      <c r="AI7" s="47">
        <v>18</v>
      </c>
      <c r="AJ7" s="40" t="s">
        <v>34</v>
      </c>
      <c r="AK7" s="44" t="s">
        <v>34</v>
      </c>
      <c r="AL7" s="124">
        <f t="shared" si="1"/>
        <v>254</v>
      </c>
      <c r="AM7" s="124" t="s">
        <v>34</v>
      </c>
      <c r="AN7" s="143" t="s">
        <v>34</v>
      </c>
    </row>
    <row r="8" spans="1:40" s="24" customFormat="1" ht="15.4" x14ac:dyDescent="0.45">
      <c r="A8" s="36" t="s">
        <v>11</v>
      </c>
      <c r="B8" s="27">
        <v>20</v>
      </c>
      <c r="C8" s="25">
        <v>382</v>
      </c>
      <c r="D8" s="53">
        <v>58.2</v>
      </c>
      <c r="E8" s="27">
        <v>21</v>
      </c>
      <c r="F8" s="25">
        <v>339</v>
      </c>
      <c r="G8" s="53">
        <v>48</v>
      </c>
      <c r="H8" s="54">
        <v>21</v>
      </c>
      <c r="I8" s="25">
        <v>381</v>
      </c>
      <c r="J8" s="26">
        <v>55.3</v>
      </c>
      <c r="K8" s="54">
        <v>22</v>
      </c>
      <c r="L8" s="25">
        <v>477</v>
      </c>
      <c r="M8" s="26">
        <v>57.1</v>
      </c>
      <c r="N8" s="54">
        <v>20</v>
      </c>
      <c r="O8" s="25">
        <v>358</v>
      </c>
      <c r="P8" s="26">
        <v>79.400000000000006</v>
      </c>
      <c r="Q8" s="54">
        <v>19</v>
      </c>
      <c r="R8" s="25">
        <v>873</v>
      </c>
      <c r="S8" s="26">
        <v>85.1</v>
      </c>
      <c r="T8" s="54">
        <v>23</v>
      </c>
      <c r="U8" s="25">
        <v>498</v>
      </c>
      <c r="V8" s="26">
        <v>61</v>
      </c>
      <c r="W8" s="54">
        <v>21</v>
      </c>
      <c r="X8" s="25">
        <v>251</v>
      </c>
      <c r="Y8" s="26">
        <v>41.4</v>
      </c>
      <c r="Z8" s="54">
        <v>21</v>
      </c>
      <c r="AA8" s="25">
        <v>325</v>
      </c>
      <c r="AB8" s="26">
        <v>38.5</v>
      </c>
      <c r="AC8" s="54">
        <v>23</v>
      </c>
      <c r="AD8" s="25">
        <v>422</v>
      </c>
      <c r="AE8" s="26">
        <v>41.7</v>
      </c>
      <c r="AF8" s="54">
        <v>21</v>
      </c>
      <c r="AG8" s="25">
        <v>277</v>
      </c>
      <c r="AH8" s="26">
        <v>74.900000000000006</v>
      </c>
      <c r="AI8" s="54">
        <v>18</v>
      </c>
      <c r="AJ8" s="25">
        <v>336</v>
      </c>
      <c r="AK8" s="26">
        <v>23.4</v>
      </c>
      <c r="AL8" s="136">
        <f t="shared" si="1"/>
        <v>250</v>
      </c>
      <c r="AM8" s="136">
        <f t="shared" si="2"/>
        <v>4919</v>
      </c>
      <c r="AN8" s="144">
        <f t="shared" si="3"/>
        <v>664</v>
      </c>
    </row>
    <row r="9" spans="1:40" s="24" customFormat="1" ht="15.4" x14ac:dyDescent="0.45">
      <c r="A9" s="42" t="s">
        <v>12</v>
      </c>
      <c r="B9" s="67">
        <v>22</v>
      </c>
      <c r="C9" s="40">
        <v>26</v>
      </c>
      <c r="D9" s="44">
        <v>145.30000000000001</v>
      </c>
      <c r="E9" s="68">
        <v>21</v>
      </c>
      <c r="F9" s="40">
        <v>307</v>
      </c>
      <c r="G9" s="44">
        <v>235.6</v>
      </c>
      <c r="H9" s="68">
        <v>19</v>
      </c>
      <c r="I9" s="40">
        <v>16</v>
      </c>
      <c r="J9" s="44">
        <v>41.6</v>
      </c>
      <c r="K9" s="68">
        <v>21</v>
      </c>
      <c r="L9" s="40">
        <v>66</v>
      </c>
      <c r="M9" s="44">
        <v>143.9</v>
      </c>
      <c r="N9" s="68">
        <v>21</v>
      </c>
      <c r="O9" s="40">
        <v>70</v>
      </c>
      <c r="P9" s="44">
        <v>337</v>
      </c>
      <c r="Q9" s="68">
        <v>20</v>
      </c>
      <c r="R9" s="40">
        <v>66</v>
      </c>
      <c r="S9" s="44">
        <v>163.69999999999999</v>
      </c>
      <c r="T9" s="68">
        <v>23</v>
      </c>
      <c r="U9" s="40">
        <v>22</v>
      </c>
      <c r="V9" s="44">
        <v>96.3</v>
      </c>
      <c r="W9" s="68">
        <v>20</v>
      </c>
      <c r="X9" s="40">
        <v>26</v>
      </c>
      <c r="Y9" s="44">
        <v>60.4</v>
      </c>
      <c r="Z9" s="68">
        <v>21</v>
      </c>
      <c r="AA9" s="40">
        <v>59</v>
      </c>
      <c r="AB9" s="44">
        <v>176.5</v>
      </c>
      <c r="AC9" s="68">
        <v>22</v>
      </c>
      <c r="AD9" s="40">
        <v>75</v>
      </c>
      <c r="AE9" s="44">
        <v>166.6</v>
      </c>
      <c r="AF9" s="68">
        <v>20</v>
      </c>
      <c r="AG9" s="40">
        <v>20</v>
      </c>
      <c r="AH9" s="44">
        <v>47.2</v>
      </c>
      <c r="AI9" s="68">
        <v>17</v>
      </c>
      <c r="AJ9" s="40">
        <v>14</v>
      </c>
      <c r="AK9" s="44">
        <v>37.299999999999997</v>
      </c>
      <c r="AL9" s="124">
        <f t="shared" si="1"/>
        <v>247</v>
      </c>
      <c r="AM9" s="124">
        <f t="shared" si="2"/>
        <v>767</v>
      </c>
      <c r="AN9" s="143">
        <f t="shared" si="3"/>
        <v>1651.3999999999999</v>
      </c>
    </row>
    <row r="10" spans="1:40" s="24" customFormat="1" ht="15.4" x14ac:dyDescent="0.45">
      <c r="A10" s="36" t="s">
        <v>13</v>
      </c>
      <c r="B10" s="64">
        <v>22</v>
      </c>
      <c r="C10" s="25" t="s">
        <v>34</v>
      </c>
      <c r="D10" s="26" t="s">
        <v>34</v>
      </c>
      <c r="E10" s="66">
        <v>21</v>
      </c>
      <c r="F10" s="28" t="s">
        <v>34</v>
      </c>
      <c r="G10" s="26" t="s">
        <v>34</v>
      </c>
      <c r="H10" s="66">
        <v>20</v>
      </c>
      <c r="I10" s="28" t="s">
        <v>34</v>
      </c>
      <c r="J10" s="26" t="s">
        <v>34</v>
      </c>
      <c r="K10" s="54">
        <v>21</v>
      </c>
      <c r="L10" s="25" t="s">
        <v>34</v>
      </c>
      <c r="M10" s="26" t="s">
        <v>34</v>
      </c>
      <c r="N10" s="66">
        <v>19</v>
      </c>
      <c r="O10" s="28" t="s">
        <v>34</v>
      </c>
      <c r="P10" s="26" t="s">
        <v>34</v>
      </c>
      <c r="Q10" s="66">
        <v>20</v>
      </c>
      <c r="R10" s="28" t="s">
        <v>34</v>
      </c>
      <c r="S10" s="26" t="s">
        <v>34</v>
      </c>
      <c r="T10" s="66">
        <v>23</v>
      </c>
      <c r="U10" s="28" t="s">
        <v>34</v>
      </c>
      <c r="V10" s="26" t="s">
        <v>34</v>
      </c>
      <c r="W10" s="66">
        <v>22</v>
      </c>
      <c r="X10" s="28" t="s">
        <v>34</v>
      </c>
      <c r="Y10" s="26" t="s">
        <v>34</v>
      </c>
      <c r="Z10" s="66">
        <v>19</v>
      </c>
      <c r="AA10" s="28" t="s">
        <v>34</v>
      </c>
      <c r="AB10" s="26" t="s">
        <v>34</v>
      </c>
      <c r="AC10" s="66">
        <v>23</v>
      </c>
      <c r="AD10" s="28" t="s">
        <v>34</v>
      </c>
      <c r="AE10" s="26" t="s">
        <v>34</v>
      </c>
      <c r="AF10" s="66">
        <v>21</v>
      </c>
      <c r="AG10" s="28" t="s">
        <v>34</v>
      </c>
      <c r="AH10" s="26" t="s">
        <v>34</v>
      </c>
      <c r="AI10" s="66">
        <v>17</v>
      </c>
      <c r="AJ10" s="28" t="s">
        <v>34</v>
      </c>
      <c r="AK10" s="26" t="s">
        <v>34</v>
      </c>
      <c r="AL10" s="136">
        <f t="shared" si="1"/>
        <v>248</v>
      </c>
      <c r="AM10" s="136">
        <f t="shared" si="2"/>
        <v>0</v>
      </c>
      <c r="AN10" s="144">
        <f t="shared" si="3"/>
        <v>0</v>
      </c>
    </row>
    <row r="11" spans="1:40" s="24" customFormat="1" ht="15.4" x14ac:dyDescent="0.45">
      <c r="A11" s="42" t="s">
        <v>14</v>
      </c>
      <c r="B11" s="39">
        <v>22</v>
      </c>
      <c r="C11" s="40" t="s">
        <v>34</v>
      </c>
      <c r="D11" s="44" t="s">
        <v>34</v>
      </c>
      <c r="E11" s="47">
        <v>21</v>
      </c>
      <c r="F11" s="40" t="s">
        <v>34</v>
      </c>
      <c r="G11" s="44" t="s">
        <v>34</v>
      </c>
      <c r="H11" s="47">
        <v>20</v>
      </c>
      <c r="I11" s="40" t="s">
        <v>34</v>
      </c>
      <c r="J11" s="44" t="s">
        <v>34</v>
      </c>
      <c r="K11" s="47">
        <v>21</v>
      </c>
      <c r="L11" s="40" t="s">
        <v>34</v>
      </c>
      <c r="M11" s="44" t="s">
        <v>34</v>
      </c>
      <c r="N11" s="47">
        <v>21</v>
      </c>
      <c r="O11" s="40" t="s">
        <v>34</v>
      </c>
      <c r="P11" s="44" t="s">
        <v>34</v>
      </c>
      <c r="Q11" s="47">
        <v>20</v>
      </c>
      <c r="R11" s="40" t="s">
        <v>34</v>
      </c>
      <c r="S11" s="44" t="s">
        <v>34</v>
      </c>
      <c r="T11" s="47">
        <v>23</v>
      </c>
      <c r="U11" s="40" t="s">
        <v>34</v>
      </c>
      <c r="V11" s="44" t="s">
        <v>34</v>
      </c>
      <c r="W11" s="47">
        <v>22</v>
      </c>
      <c r="X11" s="40" t="s">
        <v>34</v>
      </c>
      <c r="Y11" s="44" t="s">
        <v>34</v>
      </c>
      <c r="Z11" s="47">
        <v>21</v>
      </c>
      <c r="AA11" s="40" t="s">
        <v>34</v>
      </c>
      <c r="AB11" s="44" t="s">
        <v>34</v>
      </c>
      <c r="AC11" s="47">
        <v>23</v>
      </c>
      <c r="AD11" s="40" t="s">
        <v>34</v>
      </c>
      <c r="AE11" s="44" t="s">
        <v>34</v>
      </c>
      <c r="AF11" s="47">
        <v>21</v>
      </c>
      <c r="AG11" s="40" t="s">
        <v>34</v>
      </c>
      <c r="AH11" s="44" t="s">
        <v>34</v>
      </c>
      <c r="AI11" s="47">
        <v>20</v>
      </c>
      <c r="AJ11" s="40" t="s">
        <v>34</v>
      </c>
      <c r="AK11" s="44" t="s">
        <v>34</v>
      </c>
      <c r="AL11" s="124">
        <f t="shared" si="1"/>
        <v>255</v>
      </c>
      <c r="AM11" s="124" t="s">
        <v>38</v>
      </c>
      <c r="AN11" s="143" t="s">
        <v>38</v>
      </c>
    </row>
    <row r="12" spans="1:40" s="24" customFormat="1" ht="15.4" x14ac:dyDescent="0.45">
      <c r="A12" s="36" t="s">
        <v>15</v>
      </c>
      <c r="B12" s="64">
        <v>22</v>
      </c>
      <c r="C12" s="27">
        <v>0</v>
      </c>
      <c r="D12" s="65">
        <v>0</v>
      </c>
      <c r="E12" s="66">
        <v>20</v>
      </c>
      <c r="F12" s="27">
        <v>0</v>
      </c>
      <c r="G12" s="65">
        <v>0</v>
      </c>
      <c r="H12" s="66">
        <v>18</v>
      </c>
      <c r="I12" s="27">
        <v>0</v>
      </c>
      <c r="J12" s="65">
        <v>0</v>
      </c>
      <c r="K12" s="66">
        <v>21</v>
      </c>
      <c r="L12" s="59">
        <v>0</v>
      </c>
      <c r="M12" s="26">
        <v>0</v>
      </c>
      <c r="N12" s="66">
        <v>19</v>
      </c>
      <c r="O12" s="27">
        <v>0</v>
      </c>
      <c r="P12" s="65">
        <v>0</v>
      </c>
      <c r="Q12" s="66">
        <v>19</v>
      </c>
      <c r="R12" s="27">
        <v>0</v>
      </c>
      <c r="S12" s="65">
        <v>0</v>
      </c>
      <c r="T12" s="66">
        <v>23</v>
      </c>
      <c r="U12" s="27">
        <v>0</v>
      </c>
      <c r="V12" s="65">
        <v>0</v>
      </c>
      <c r="W12" s="66">
        <v>21</v>
      </c>
      <c r="X12" s="27">
        <v>0</v>
      </c>
      <c r="Y12" s="65">
        <v>0</v>
      </c>
      <c r="Z12" s="66">
        <v>21</v>
      </c>
      <c r="AA12" s="27">
        <v>0</v>
      </c>
      <c r="AB12" s="65">
        <v>0</v>
      </c>
      <c r="AC12" s="66">
        <v>21</v>
      </c>
      <c r="AD12" s="27">
        <v>0</v>
      </c>
      <c r="AE12" s="65">
        <v>0</v>
      </c>
      <c r="AF12" s="66">
        <v>21</v>
      </c>
      <c r="AG12" s="27">
        <v>0</v>
      </c>
      <c r="AH12" s="65">
        <v>0</v>
      </c>
      <c r="AI12" s="66">
        <v>19</v>
      </c>
      <c r="AJ12" s="27">
        <v>0</v>
      </c>
      <c r="AK12" s="65">
        <v>0</v>
      </c>
      <c r="AL12" s="136">
        <f t="shared" si="1"/>
        <v>245</v>
      </c>
      <c r="AM12" s="136">
        <f>SUM(C12,F12,I12,L12,O12,R12,U12,X12,AA12,AD12,AG12,AJ12)</f>
        <v>0</v>
      </c>
      <c r="AN12" s="144">
        <f t="shared" si="3"/>
        <v>0</v>
      </c>
    </row>
    <row r="13" spans="1:40" s="24" customFormat="1" ht="15.4" x14ac:dyDescent="0.45">
      <c r="A13" s="42" t="s">
        <v>16</v>
      </c>
      <c r="B13" s="39">
        <v>22</v>
      </c>
      <c r="C13" s="40">
        <v>0</v>
      </c>
      <c r="D13" s="44">
        <v>0</v>
      </c>
      <c r="E13" s="47">
        <v>21</v>
      </c>
      <c r="F13" s="40">
        <v>0</v>
      </c>
      <c r="G13" s="44">
        <v>0</v>
      </c>
      <c r="H13" s="47">
        <v>20</v>
      </c>
      <c r="I13" s="40">
        <v>0</v>
      </c>
      <c r="J13" s="44">
        <v>0</v>
      </c>
      <c r="K13" s="47">
        <v>21</v>
      </c>
      <c r="L13" s="40">
        <v>0</v>
      </c>
      <c r="M13" s="44">
        <v>0</v>
      </c>
      <c r="N13" s="47">
        <v>22</v>
      </c>
      <c r="O13" s="40">
        <v>0</v>
      </c>
      <c r="P13" s="44">
        <v>0</v>
      </c>
      <c r="Q13" s="47">
        <v>20</v>
      </c>
      <c r="R13" s="40">
        <v>0</v>
      </c>
      <c r="S13" s="44">
        <v>0</v>
      </c>
      <c r="T13" s="47">
        <v>23</v>
      </c>
      <c r="U13" s="40">
        <v>0</v>
      </c>
      <c r="V13" s="44">
        <v>0</v>
      </c>
      <c r="W13" s="47">
        <v>22</v>
      </c>
      <c r="X13" s="40">
        <v>0</v>
      </c>
      <c r="Y13" s="44">
        <v>0</v>
      </c>
      <c r="Z13" s="47">
        <v>21</v>
      </c>
      <c r="AA13" s="40">
        <v>0</v>
      </c>
      <c r="AB13" s="44">
        <v>0</v>
      </c>
      <c r="AC13" s="47">
        <v>23</v>
      </c>
      <c r="AD13" s="40">
        <v>0</v>
      </c>
      <c r="AE13" s="44">
        <v>0</v>
      </c>
      <c r="AF13" s="47">
        <v>21</v>
      </c>
      <c r="AG13" s="40">
        <v>0</v>
      </c>
      <c r="AH13" s="44">
        <v>0</v>
      </c>
      <c r="AI13" s="47">
        <v>19</v>
      </c>
      <c r="AJ13" s="40">
        <v>0</v>
      </c>
      <c r="AK13" s="44">
        <v>0</v>
      </c>
      <c r="AL13" s="124">
        <f t="shared" si="1"/>
        <v>255</v>
      </c>
      <c r="AM13" s="124">
        <f>SUM(C13,F13,I13,L13,O13,R13,U13,X13,AA13,AD13,AG13,AJ13)</f>
        <v>0</v>
      </c>
      <c r="AN13" s="143">
        <f t="shared" si="3"/>
        <v>0</v>
      </c>
    </row>
    <row r="14" spans="1:40" s="24" customFormat="1" ht="15.4" x14ac:dyDescent="0.45">
      <c r="A14" s="36" t="s">
        <v>17</v>
      </c>
      <c r="B14" s="64">
        <v>22</v>
      </c>
      <c r="C14" s="25" t="s">
        <v>34</v>
      </c>
      <c r="D14" s="65" t="s">
        <v>34</v>
      </c>
      <c r="E14" s="66">
        <v>21</v>
      </c>
      <c r="F14" s="25" t="s">
        <v>34</v>
      </c>
      <c r="G14" s="26" t="s">
        <v>34</v>
      </c>
      <c r="H14" s="66">
        <v>20</v>
      </c>
      <c r="I14" s="25" t="s">
        <v>34</v>
      </c>
      <c r="J14" s="65" t="s">
        <v>34</v>
      </c>
      <c r="K14" s="66">
        <v>22</v>
      </c>
      <c r="L14" s="25" t="s">
        <v>34</v>
      </c>
      <c r="M14" s="65" t="s">
        <v>34</v>
      </c>
      <c r="N14" s="66">
        <v>23</v>
      </c>
      <c r="O14" s="25" t="s">
        <v>34</v>
      </c>
      <c r="P14" s="26" t="s">
        <v>34</v>
      </c>
      <c r="Q14" s="66">
        <v>20</v>
      </c>
      <c r="R14" s="25" t="s">
        <v>34</v>
      </c>
      <c r="S14" s="65" t="s">
        <v>34</v>
      </c>
      <c r="T14" s="66" t="s">
        <v>38</v>
      </c>
      <c r="U14" s="25" t="s">
        <v>38</v>
      </c>
      <c r="V14" s="65" t="s">
        <v>38</v>
      </c>
      <c r="W14" s="66">
        <v>22</v>
      </c>
      <c r="X14" s="25" t="s">
        <v>34</v>
      </c>
      <c r="Y14" s="65" t="s">
        <v>34</v>
      </c>
      <c r="Z14" s="66">
        <v>21</v>
      </c>
      <c r="AA14" s="25" t="s">
        <v>34</v>
      </c>
      <c r="AB14" s="65" t="s">
        <v>34</v>
      </c>
      <c r="AC14" s="66">
        <v>23</v>
      </c>
      <c r="AD14" s="25" t="s">
        <v>34</v>
      </c>
      <c r="AE14" s="65" t="s">
        <v>34</v>
      </c>
      <c r="AF14" s="66">
        <v>21</v>
      </c>
      <c r="AG14" s="25" t="s">
        <v>34</v>
      </c>
      <c r="AH14" s="65" t="s">
        <v>34</v>
      </c>
      <c r="AI14" s="66">
        <v>21</v>
      </c>
      <c r="AJ14" s="25" t="s">
        <v>34</v>
      </c>
      <c r="AK14" s="65" t="s">
        <v>34</v>
      </c>
      <c r="AL14" s="136">
        <f t="shared" si="1"/>
        <v>236</v>
      </c>
      <c r="AM14" s="136" t="s">
        <v>34</v>
      </c>
      <c r="AN14" s="144" t="s">
        <v>34</v>
      </c>
    </row>
    <row r="15" spans="1:40" s="24" customFormat="1" ht="15.4" x14ac:dyDescent="0.45">
      <c r="A15" s="42" t="s">
        <v>18</v>
      </c>
      <c r="B15" s="39">
        <v>22</v>
      </c>
      <c r="C15" s="40">
        <v>0</v>
      </c>
      <c r="D15" s="44">
        <v>0</v>
      </c>
      <c r="E15" s="47">
        <v>21</v>
      </c>
      <c r="F15" s="40">
        <v>0</v>
      </c>
      <c r="G15" s="44">
        <v>0</v>
      </c>
      <c r="H15" s="47">
        <v>20</v>
      </c>
      <c r="I15" s="40">
        <v>0</v>
      </c>
      <c r="J15" s="44">
        <v>0</v>
      </c>
      <c r="K15" s="47">
        <v>21</v>
      </c>
      <c r="L15" s="40">
        <v>0</v>
      </c>
      <c r="M15" s="44">
        <v>0</v>
      </c>
      <c r="N15" s="47">
        <v>22</v>
      </c>
      <c r="O15" s="40">
        <v>0</v>
      </c>
      <c r="P15" s="44">
        <v>0</v>
      </c>
      <c r="Q15" s="47">
        <v>20</v>
      </c>
      <c r="R15" s="40">
        <v>0</v>
      </c>
      <c r="S15" s="44">
        <v>0</v>
      </c>
      <c r="T15" s="47">
        <v>23</v>
      </c>
      <c r="U15" s="40">
        <v>0</v>
      </c>
      <c r="V15" s="44">
        <v>0</v>
      </c>
      <c r="W15" s="47">
        <v>22</v>
      </c>
      <c r="X15" s="40">
        <v>0</v>
      </c>
      <c r="Y15" s="44">
        <v>0</v>
      </c>
      <c r="Z15" s="47">
        <v>21</v>
      </c>
      <c r="AA15" s="40">
        <v>0</v>
      </c>
      <c r="AB15" s="44">
        <v>0</v>
      </c>
      <c r="AC15" s="47">
        <v>23</v>
      </c>
      <c r="AD15" s="40">
        <v>0</v>
      </c>
      <c r="AE15" s="44">
        <v>0</v>
      </c>
      <c r="AF15" s="47">
        <v>21</v>
      </c>
      <c r="AG15" s="40">
        <v>0</v>
      </c>
      <c r="AH15" s="44">
        <v>0</v>
      </c>
      <c r="AI15" s="47">
        <v>20</v>
      </c>
      <c r="AJ15" s="40">
        <v>0</v>
      </c>
      <c r="AK15" s="44">
        <v>0</v>
      </c>
      <c r="AL15" s="124">
        <f t="shared" si="1"/>
        <v>256</v>
      </c>
      <c r="AM15" s="124">
        <f t="shared" si="2"/>
        <v>0</v>
      </c>
      <c r="AN15" s="143">
        <f t="shared" si="3"/>
        <v>0</v>
      </c>
    </row>
    <row r="16" spans="1:40" s="24" customFormat="1" ht="15.4" x14ac:dyDescent="0.45">
      <c r="A16" s="36" t="s">
        <v>19</v>
      </c>
      <c r="B16" s="27">
        <v>21</v>
      </c>
      <c r="C16" s="25" t="s">
        <v>34</v>
      </c>
      <c r="D16" s="65" t="s">
        <v>34</v>
      </c>
      <c r="E16" s="54">
        <v>20</v>
      </c>
      <c r="F16" s="25" t="s">
        <v>34</v>
      </c>
      <c r="G16" s="26" t="s">
        <v>34</v>
      </c>
      <c r="H16" s="54">
        <v>20</v>
      </c>
      <c r="I16" s="25" t="s">
        <v>34</v>
      </c>
      <c r="J16" s="26" t="s">
        <v>34</v>
      </c>
      <c r="K16" s="54">
        <v>21</v>
      </c>
      <c r="L16" s="163" t="s">
        <v>34</v>
      </c>
      <c r="M16" s="163" t="s">
        <v>34</v>
      </c>
      <c r="N16" s="54">
        <v>21</v>
      </c>
      <c r="O16" s="25" t="s">
        <v>34</v>
      </c>
      <c r="P16" s="26" t="s">
        <v>34</v>
      </c>
      <c r="Q16" s="54">
        <v>19</v>
      </c>
      <c r="R16" s="25" t="s">
        <v>34</v>
      </c>
      <c r="S16" s="26" t="s">
        <v>34</v>
      </c>
      <c r="T16" s="54">
        <v>23</v>
      </c>
      <c r="U16" s="25" t="s">
        <v>34</v>
      </c>
      <c r="V16" s="26" t="s">
        <v>34</v>
      </c>
      <c r="W16" s="54">
        <v>21</v>
      </c>
      <c r="X16" s="25" t="s">
        <v>34</v>
      </c>
      <c r="Y16" s="26" t="s">
        <v>34</v>
      </c>
      <c r="Z16" s="54">
        <v>21</v>
      </c>
      <c r="AA16" s="25" t="s">
        <v>34</v>
      </c>
      <c r="AB16" s="26" t="s">
        <v>34</v>
      </c>
      <c r="AC16" s="54">
        <v>22</v>
      </c>
      <c r="AD16" s="25" t="s">
        <v>34</v>
      </c>
      <c r="AE16" s="26" t="s">
        <v>34</v>
      </c>
      <c r="AF16" s="54">
        <v>20</v>
      </c>
      <c r="AG16" s="25" t="s">
        <v>34</v>
      </c>
      <c r="AH16" s="26" t="s">
        <v>34</v>
      </c>
      <c r="AI16" s="54">
        <v>18</v>
      </c>
      <c r="AJ16" s="25" t="s">
        <v>34</v>
      </c>
      <c r="AK16" s="26" t="s">
        <v>34</v>
      </c>
      <c r="AL16" s="136">
        <f t="shared" si="1"/>
        <v>247</v>
      </c>
      <c r="AM16" s="136" t="s">
        <v>34</v>
      </c>
      <c r="AN16" s="144" t="s">
        <v>34</v>
      </c>
    </row>
    <row r="17" spans="1:40" s="24" customFormat="1" ht="15.4" x14ac:dyDescent="0.45">
      <c r="A17" s="42" t="s">
        <v>64</v>
      </c>
      <c r="B17" s="39">
        <v>22</v>
      </c>
      <c r="C17" s="40">
        <v>5234991</v>
      </c>
      <c r="D17" s="44">
        <v>231636.8</v>
      </c>
      <c r="E17" s="39">
        <v>21</v>
      </c>
      <c r="F17" s="40">
        <v>5389889</v>
      </c>
      <c r="G17" s="44">
        <v>337248</v>
      </c>
      <c r="H17" s="40">
        <v>21</v>
      </c>
      <c r="I17" s="40">
        <v>5615040</v>
      </c>
      <c r="J17" s="44">
        <v>346490.2</v>
      </c>
      <c r="K17" s="40">
        <v>22</v>
      </c>
      <c r="L17" s="40">
        <v>5831496</v>
      </c>
      <c r="M17" s="44">
        <v>370126.8</v>
      </c>
      <c r="N17" s="39">
        <v>23</v>
      </c>
      <c r="O17" s="40">
        <v>5484588</v>
      </c>
      <c r="P17" s="44">
        <v>236526.2</v>
      </c>
      <c r="Q17" s="39">
        <v>20</v>
      </c>
      <c r="R17" s="40">
        <v>4715236</v>
      </c>
      <c r="S17" s="44">
        <v>186415.6</v>
      </c>
      <c r="T17" s="39">
        <v>23</v>
      </c>
      <c r="U17" s="40">
        <v>5485502</v>
      </c>
      <c r="V17" s="44">
        <v>196252</v>
      </c>
      <c r="W17" s="47">
        <v>22</v>
      </c>
      <c r="X17" s="40">
        <v>5304051</v>
      </c>
      <c r="Y17" s="44">
        <v>153099.5</v>
      </c>
      <c r="Z17" s="40">
        <v>21</v>
      </c>
      <c r="AA17" s="40">
        <v>5148150</v>
      </c>
      <c r="AB17" s="44">
        <v>136492.70000000001</v>
      </c>
      <c r="AC17" s="40">
        <v>23</v>
      </c>
      <c r="AD17" s="40">
        <v>6244611</v>
      </c>
      <c r="AE17" s="44">
        <v>167000</v>
      </c>
      <c r="AF17" s="39">
        <v>21</v>
      </c>
      <c r="AG17" s="40">
        <v>5580685</v>
      </c>
      <c r="AH17" s="44">
        <v>171000</v>
      </c>
      <c r="AI17" s="39">
        <v>20</v>
      </c>
      <c r="AJ17" s="40">
        <v>5106564</v>
      </c>
      <c r="AK17" s="48">
        <v>149000</v>
      </c>
      <c r="AL17" s="124">
        <f>SUM(B17,E17,H17,K17,N17,Q17,T17,W17,Z17,AC17,AF17,AI17)</f>
        <v>259</v>
      </c>
      <c r="AM17" s="124">
        <f>SUM(C17,F17,I17,L17,O17,R17,U17,X17,AA17,AD17,AG17,AJ17)</f>
        <v>65140803</v>
      </c>
      <c r="AN17" s="143">
        <f>SUM(D17,G17,J17,M17,P17,S17,V17,Y17,AB17,AE17,AH17,AK17)</f>
        <v>2681287.8000000003</v>
      </c>
    </row>
    <row r="18" spans="1:40" s="24" customFormat="1" ht="15.4" x14ac:dyDescent="0.45">
      <c r="A18" s="36" t="s">
        <v>20</v>
      </c>
      <c r="B18" s="27">
        <v>22</v>
      </c>
      <c r="C18" s="25" t="s">
        <v>34</v>
      </c>
      <c r="D18" s="26" t="s">
        <v>34</v>
      </c>
      <c r="E18" s="27">
        <v>21</v>
      </c>
      <c r="F18" s="25" t="s">
        <v>34</v>
      </c>
      <c r="G18" s="26" t="s">
        <v>34</v>
      </c>
      <c r="H18" s="27">
        <v>20</v>
      </c>
      <c r="I18" s="25" t="s">
        <v>34</v>
      </c>
      <c r="J18" s="26" t="s">
        <v>34</v>
      </c>
      <c r="K18" s="27">
        <v>21</v>
      </c>
      <c r="L18" s="25" t="s">
        <v>34</v>
      </c>
      <c r="M18" s="26" t="s">
        <v>34</v>
      </c>
      <c r="N18" s="27">
        <v>22</v>
      </c>
      <c r="O18" s="25" t="s">
        <v>34</v>
      </c>
      <c r="P18" s="26" t="s">
        <v>34</v>
      </c>
      <c r="Q18" s="27">
        <v>20</v>
      </c>
      <c r="R18" s="25" t="s">
        <v>34</v>
      </c>
      <c r="S18" s="26" t="s">
        <v>34</v>
      </c>
      <c r="T18" s="27">
        <v>23</v>
      </c>
      <c r="U18" s="25" t="s">
        <v>34</v>
      </c>
      <c r="V18" s="26" t="s">
        <v>34</v>
      </c>
      <c r="W18" s="54">
        <v>22</v>
      </c>
      <c r="X18" s="25" t="s">
        <v>34</v>
      </c>
      <c r="Y18" s="26" t="s">
        <v>34</v>
      </c>
      <c r="Z18" s="27">
        <v>21</v>
      </c>
      <c r="AA18" s="25" t="s">
        <v>34</v>
      </c>
      <c r="AB18" s="26" t="s">
        <v>34</v>
      </c>
      <c r="AC18" s="54">
        <v>23</v>
      </c>
      <c r="AD18" s="25" t="s">
        <v>34</v>
      </c>
      <c r="AE18" s="26" t="s">
        <v>34</v>
      </c>
      <c r="AF18" s="27">
        <v>21</v>
      </c>
      <c r="AG18" s="25" t="s">
        <v>34</v>
      </c>
      <c r="AH18" s="26" t="s">
        <v>34</v>
      </c>
      <c r="AI18" s="27">
        <v>20</v>
      </c>
      <c r="AJ18" s="25" t="s">
        <v>34</v>
      </c>
      <c r="AK18" s="26" t="s">
        <v>34</v>
      </c>
      <c r="AL18" s="136">
        <f>SUM(B18,E18,H18,K18,N18,Q18,T18,W18,Z18,AC18,AF18,AI18)</f>
        <v>256</v>
      </c>
      <c r="AM18" s="136">
        <f>SUM(C18,F18,I18,L18,O18,R18,U18,X18,AA18,AD18,AG18,AJ18)</f>
        <v>0</v>
      </c>
      <c r="AN18" s="144">
        <f t="shared" si="3"/>
        <v>0</v>
      </c>
    </row>
    <row r="19" spans="1:40" s="24" customFormat="1" ht="15.4" x14ac:dyDescent="0.45">
      <c r="A19" s="42" t="s">
        <v>21</v>
      </c>
      <c r="B19" s="39">
        <v>21</v>
      </c>
      <c r="C19" s="40">
        <v>0</v>
      </c>
      <c r="D19" s="44">
        <v>0</v>
      </c>
      <c r="E19" s="39">
        <v>21</v>
      </c>
      <c r="F19" s="40">
        <v>0</v>
      </c>
      <c r="G19" s="44">
        <v>0</v>
      </c>
      <c r="H19" s="39">
        <v>19</v>
      </c>
      <c r="I19" s="40">
        <v>0</v>
      </c>
      <c r="J19" s="44">
        <v>0</v>
      </c>
      <c r="K19" s="39">
        <v>21</v>
      </c>
      <c r="L19" s="40">
        <v>0</v>
      </c>
      <c r="M19" s="44">
        <v>0</v>
      </c>
      <c r="N19" s="39">
        <v>22</v>
      </c>
      <c r="O19" s="40">
        <v>0</v>
      </c>
      <c r="P19" s="44">
        <v>0</v>
      </c>
      <c r="Q19" s="39">
        <v>19</v>
      </c>
      <c r="R19" s="40">
        <v>0</v>
      </c>
      <c r="S19" s="44">
        <v>0</v>
      </c>
      <c r="T19" s="39">
        <v>23</v>
      </c>
      <c r="U19" s="40">
        <v>0</v>
      </c>
      <c r="V19" s="44">
        <v>0</v>
      </c>
      <c r="W19" s="47">
        <v>21</v>
      </c>
      <c r="X19" s="40">
        <v>0</v>
      </c>
      <c r="Y19" s="44">
        <v>0</v>
      </c>
      <c r="Z19" s="39">
        <v>21</v>
      </c>
      <c r="AA19" s="40">
        <v>0</v>
      </c>
      <c r="AB19" s="44">
        <v>0</v>
      </c>
      <c r="AC19" s="47">
        <v>23</v>
      </c>
      <c r="AD19" s="40">
        <v>0</v>
      </c>
      <c r="AE19" s="44">
        <v>0</v>
      </c>
      <c r="AF19" s="39">
        <v>21</v>
      </c>
      <c r="AG19" s="40">
        <v>0</v>
      </c>
      <c r="AH19" s="44">
        <v>0</v>
      </c>
      <c r="AI19" s="39">
        <v>17</v>
      </c>
      <c r="AJ19" s="40">
        <v>0</v>
      </c>
      <c r="AK19" s="44">
        <v>0</v>
      </c>
      <c r="AL19" s="124">
        <f t="shared" si="1"/>
        <v>249</v>
      </c>
      <c r="AM19" s="124">
        <f>SUM(C19,F19,I19,L19,O19,R19,U19,X19,AA19,AD19,AG19,AJ19)</f>
        <v>0</v>
      </c>
      <c r="AN19" s="143">
        <f t="shared" si="3"/>
        <v>0</v>
      </c>
    </row>
    <row r="20" spans="1:40" s="24" customFormat="1" ht="15.4" x14ac:dyDescent="0.45">
      <c r="A20" s="36" t="s">
        <v>22</v>
      </c>
      <c r="B20" s="64">
        <v>22</v>
      </c>
      <c r="C20" s="25">
        <v>85348</v>
      </c>
      <c r="D20" s="26">
        <v>844.2</v>
      </c>
      <c r="E20" s="64">
        <v>21</v>
      </c>
      <c r="F20" s="28">
        <v>85583</v>
      </c>
      <c r="G20" s="26">
        <v>806.1</v>
      </c>
      <c r="H20" s="64">
        <v>20</v>
      </c>
      <c r="I20" s="28">
        <v>101899</v>
      </c>
      <c r="J20" s="26">
        <v>1235</v>
      </c>
      <c r="K20" s="64">
        <v>21</v>
      </c>
      <c r="L20" s="28">
        <v>74073</v>
      </c>
      <c r="M20" s="26">
        <v>990</v>
      </c>
      <c r="N20" s="64">
        <v>22</v>
      </c>
      <c r="O20" s="28">
        <v>76315</v>
      </c>
      <c r="P20" s="26">
        <v>700</v>
      </c>
      <c r="Q20" s="64">
        <v>20</v>
      </c>
      <c r="R20" s="28">
        <v>72126</v>
      </c>
      <c r="S20" s="26">
        <v>654</v>
      </c>
      <c r="T20" s="64">
        <v>23</v>
      </c>
      <c r="U20" s="28">
        <v>72748</v>
      </c>
      <c r="V20" s="26">
        <v>631</v>
      </c>
      <c r="W20" s="66">
        <v>22</v>
      </c>
      <c r="X20" s="28">
        <v>80748</v>
      </c>
      <c r="Y20" s="26">
        <v>700</v>
      </c>
      <c r="Z20" s="64">
        <v>21</v>
      </c>
      <c r="AA20" s="28">
        <v>82879</v>
      </c>
      <c r="AB20" s="26">
        <v>755</v>
      </c>
      <c r="AC20" s="66">
        <v>23</v>
      </c>
      <c r="AD20" s="28">
        <v>88869</v>
      </c>
      <c r="AE20" s="26">
        <v>672</v>
      </c>
      <c r="AF20" s="64">
        <v>21</v>
      </c>
      <c r="AG20" s="28">
        <v>95688</v>
      </c>
      <c r="AH20" s="26">
        <v>724</v>
      </c>
      <c r="AI20" s="64">
        <v>18</v>
      </c>
      <c r="AJ20" s="28">
        <v>97953</v>
      </c>
      <c r="AK20" s="26">
        <v>781</v>
      </c>
      <c r="AL20" s="136">
        <f t="shared" si="1"/>
        <v>254</v>
      </c>
      <c r="AM20" s="136">
        <f t="shared" si="2"/>
        <v>1014229</v>
      </c>
      <c r="AN20" s="144">
        <f t="shared" si="3"/>
        <v>9492.2999999999993</v>
      </c>
    </row>
    <row r="21" spans="1:40" s="24" customFormat="1" ht="15.4" x14ac:dyDescent="0.45">
      <c r="A21" s="42" t="s">
        <v>23</v>
      </c>
      <c r="B21" s="39">
        <v>22</v>
      </c>
      <c r="C21" s="40" t="s">
        <v>34</v>
      </c>
      <c r="D21" s="44" t="s">
        <v>34</v>
      </c>
      <c r="E21" s="39">
        <v>21</v>
      </c>
      <c r="F21" s="40" t="s">
        <v>34</v>
      </c>
      <c r="G21" s="44" t="s">
        <v>34</v>
      </c>
      <c r="H21" s="39">
        <v>20</v>
      </c>
      <c r="I21" s="40" t="s">
        <v>34</v>
      </c>
      <c r="J21" s="44" t="s">
        <v>34</v>
      </c>
      <c r="K21" s="39">
        <v>21</v>
      </c>
      <c r="L21" s="40" t="s">
        <v>34</v>
      </c>
      <c r="M21" s="44" t="s">
        <v>34</v>
      </c>
      <c r="N21" s="39">
        <v>21</v>
      </c>
      <c r="O21" s="40" t="s">
        <v>34</v>
      </c>
      <c r="P21" s="44" t="s">
        <v>34</v>
      </c>
      <c r="Q21" s="39">
        <v>20</v>
      </c>
      <c r="R21" s="40" t="s">
        <v>34</v>
      </c>
      <c r="S21" s="44" t="s">
        <v>34</v>
      </c>
      <c r="T21" s="39">
        <v>22</v>
      </c>
      <c r="U21" s="40" t="s">
        <v>34</v>
      </c>
      <c r="V21" s="44" t="s">
        <v>34</v>
      </c>
      <c r="W21" s="47">
        <v>22</v>
      </c>
      <c r="X21" s="40" t="s">
        <v>34</v>
      </c>
      <c r="Y21" s="44" t="s">
        <v>34</v>
      </c>
      <c r="Z21" s="39">
        <v>21</v>
      </c>
      <c r="AA21" s="40" t="s">
        <v>34</v>
      </c>
      <c r="AB21" s="44" t="s">
        <v>34</v>
      </c>
      <c r="AC21" s="47">
        <v>22</v>
      </c>
      <c r="AD21" s="40" t="s">
        <v>34</v>
      </c>
      <c r="AE21" s="44" t="s">
        <v>34</v>
      </c>
      <c r="AF21" s="39">
        <v>21</v>
      </c>
      <c r="AG21" s="40" t="s">
        <v>34</v>
      </c>
      <c r="AH21" s="44" t="s">
        <v>34</v>
      </c>
      <c r="AI21" s="39">
        <v>18</v>
      </c>
      <c r="AJ21" s="40" t="s">
        <v>34</v>
      </c>
      <c r="AK21" s="44" t="s">
        <v>34</v>
      </c>
      <c r="AL21" s="124">
        <f t="shared" si="1"/>
        <v>251</v>
      </c>
      <c r="AM21" s="124">
        <f t="shared" si="2"/>
        <v>0</v>
      </c>
      <c r="AN21" s="143">
        <f t="shared" si="3"/>
        <v>0</v>
      </c>
    </row>
    <row r="22" spans="1:40" s="24" customFormat="1" ht="15.4" x14ac:dyDescent="0.45">
      <c r="A22" s="171" t="s">
        <v>24</v>
      </c>
      <c r="B22" s="35">
        <v>21</v>
      </c>
      <c r="C22" s="28">
        <v>1982</v>
      </c>
      <c r="D22" s="180">
        <v>4924</v>
      </c>
      <c r="E22" s="173">
        <v>21</v>
      </c>
      <c r="F22" s="28">
        <v>1879</v>
      </c>
      <c r="G22" s="180">
        <v>4440</v>
      </c>
      <c r="H22" s="173">
        <v>20</v>
      </c>
      <c r="I22" s="28">
        <v>1703</v>
      </c>
      <c r="J22" s="180">
        <v>5250</v>
      </c>
      <c r="K22" s="35">
        <v>21</v>
      </c>
      <c r="L22" s="28">
        <v>1820</v>
      </c>
      <c r="M22" s="180">
        <v>3123</v>
      </c>
      <c r="N22" s="173">
        <v>20</v>
      </c>
      <c r="O22" s="28">
        <v>1740</v>
      </c>
      <c r="P22" s="180">
        <v>2813</v>
      </c>
      <c r="Q22" s="173">
        <v>20</v>
      </c>
      <c r="R22" s="28">
        <v>1971</v>
      </c>
      <c r="S22" s="180">
        <v>3587</v>
      </c>
      <c r="T22" s="173">
        <v>23</v>
      </c>
      <c r="U22" s="28">
        <v>2465</v>
      </c>
      <c r="V22" s="180">
        <v>2227</v>
      </c>
      <c r="W22" s="173">
        <v>21</v>
      </c>
      <c r="X22" s="28">
        <v>3108</v>
      </c>
      <c r="Y22" s="180">
        <v>2558</v>
      </c>
      <c r="Z22" s="173">
        <v>21</v>
      </c>
      <c r="AA22" s="28">
        <v>2736</v>
      </c>
      <c r="AB22" s="180">
        <v>6669</v>
      </c>
      <c r="AC22" s="35">
        <v>23</v>
      </c>
      <c r="AD22" s="35">
        <v>2786</v>
      </c>
      <c r="AE22" s="35">
        <v>3756</v>
      </c>
      <c r="AF22" s="173">
        <v>21</v>
      </c>
      <c r="AG22" s="28">
        <v>3128</v>
      </c>
      <c r="AH22" s="180">
        <v>5415</v>
      </c>
      <c r="AI22" s="173">
        <v>18</v>
      </c>
      <c r="AJ22" s="28">
        <v>2606</v>
      </c>
      <c r="AK22" s="180">
        <v>2554</v>
      </c>
      <c r="AL22" s="126">
        <f t="shared" si="1"/>
        <v>250</v>
      </c>
      <c r="AM22" s="126">
        <f t="shared" si="2"/>
        <v>27924</v>
      </c>
      <c r="AN22" s="181">
        <f t="shared" si="3"/>
        <v>47316</v>
      </c>
    </row>
    <row r="23" spans="1:40" s="24" customFormat="1" ht="15.4" x14ac:dyDescent="0.45">
      <c r="A23" s="42" t="s">
        <v>63</v>
      </c>
      <c r="B23" s="39">
        <v>22</v>
      </c>
      <c r="C23" s="40" t="s">
        <v>34</v>
      </c>
      <c r="D23" s="44" t="s">
        <v>34</v>
      </c>
      <c r="E23" s="47">
        <v>21</v>
      </c>
      <c r="F23" s="40" t="s">
        <v>34</v>
      </c>
      <c r="G23" s="44" t="s">
        <v>34</v>
      </c>
      <c r="H23" s="47">
        <v>20</v>
      </c>
      <c r="I23" s="40" t="s">
        <v>34</v>
      </c>
      <c r="J23" s="44" t="s">
        <v>34</v>
      </c>
      <c r="K23" s="39">
        <v>21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20</v>
      </c>
      <c r="R23" s="40" t="s">
        <v>34</v>
      </c>
      <c r="S23" s="44" t="s">
        <v>34</v>
      </c>
      <c r="T23" s="47">
        <v>23</v>
      </c>
      <c r="U23" s="40" t="s">
        <v>34</v>
      </c>
      <c r="V23" s="44" t="s">
        <v>34</v>
      </c>
      <c r="W23" s="47">
        <v>22</v>
      </c>
      <c r="X23" s="40" t="s">
        <v>34</v>
      </c>
      <c r="Y23" s="44" t="s">
        <v>34</v>
      </c>
      <c r="Z23" s="47">
        <v>21</v>
      </c>
      <c r="AA23" s="40" t="s">
        <v>34</v>
      </c>
      <c r="AB23" s="44" t="s">
        <v>34</v>
      </c>
      <c r="AC23" s="170">
        <v>23</v>
      </c>
      <c r="AD23" s="40" t="s">
        <v>34</v>
      </c>
      <c r="AE23" s="44" t="s">
        <v>34</v>
      </c>
      <c r="AF23" s="47">
        <v>21</v>
      </c>
      <c r="AG23" s="40" t="s">
        <v>34</v>
      </c>
      <c r="AH23" s="44" t="s">
        <v>34</v>
      </c>
      <c r="AI23" s="47">
        <v>18</v>
      </c>
      <c r="AJ23" s="40" t="s">
        <v>34</v>
      </c>
      <c r="AK23" s="44" t="s">
        <v>34</v>
      </c>
      <c r="AL23" s="124">
        <f t="shared" si="1"/>
        <v>254</v>
      </c>
      <c r="AM23" s="124"/>
      <c r="AN23" s="143"/>
    </row>
    <row r="24" spans="1:40" s="24" customFormat="1" ht="15.4" x14ac:dyDescent="0.45">
      <c r="A24" s="171" t="s">
        <v>25</v>
      </c>
      <c r="B24" s="35">
        <v>22</v>
      </c>
      <c r="C24" s="25" t="s">
        <v>34</v>
      </c>
      <c r="D24" s="26" t="s">
        <v>34</v>
      </c>
      <c r="E24" s="173">
        <v>21</v>
      </c>
      <c r="F24" s="28" t="s">
        <v>34</v>
      </c>
      <c r="G24" s="180" t="s">
        <v>34</v>
      </c>
      <c r="H24" s="173">
        <v>20</v>
      </c>
      <c r="I24" s="28" t="s">
        <v>34</v>
      </c>
      <c r="J24" s="180" t="s">
        <v>34</v>
      </c>
      <c r="K24" s="35">
        <v>21</v>
      </c>
      <c r="L24" s="28" t="s">
        <v>34</v>
      </c>
      <c r="M24" s="180" t="s">
        <v>34</v>
      </c>
      <c r="N24" s="173">
        <v>22</v>
      </c>
      <c r="O24" s="28" t="s">
        <v>34</v>
      </c>
      <c r="P24" s="180" t="s">
        <v>34</v>
      </c>
      <c r="Q24" s="173">
        <v>20</v>
      </c>
      <c r="R24" s="28" t="s">
        <v>34</v>
      </c>
      <c r="S24" s="180" t="s">
        <v>34</v>
      </c>
      <c r="T24" s="173">
        <v>23</v>
      </c>
      <c r="U24" s="28" t="s">
        <v>34</v>
      </c>
      <c r="V24" s="180" t="s">
        <v>34</v>
      </c>
      <c r="W24" s="173">
        <v>22</v>
      </c>
      <c r="X24" s="28" t="s">
        <v>34</v>
      </c>
      <c r="Y24" s="180" t="s">
        <v>34</v>
      </c>
      <c r="Z24" s="173">
        <v>21</v>
      </c>
      <c r="AA24" s="28" t="s">
        <v>34</v>
      </c>
      <c r="AB24" s="180" t="s">
        <v>34</v>
      </c>
      <c r="AC24" s="173">
        <v>23</v>
      </c>
      <c r="AD24" s="28" t="s">
        <v>34</v>
      </c>
      <c r="AE24" s="180" t="s">
        <v>34</v>
      </c>
      <c r="AF24" s="173">
        <v>21</v>
      </c>
      <c r="AG24" s="28" t="s">
        <v>34</v>
      </c>
      <c r="AH24" s="180" t="s">
        <v>34</v>
      </c>
      <c r="AI24" s="173">
        <v>18</v>
      </c>
      <c r="AJ24" s="28" t="s">
        <v>34</v>
      </c>
      <c r="AK24" s="180" t="s">
        <v>34</v>
      </c>
      <c r="AL24" s="126">
        <f t="shared" si="1"/>
        <v>254</v>
      </c>
      <c r="AM24" s="126" t="s">
        <v>34</v>
      </c>
      <c r="AN24" s="181" t="s">
        <v>34</v>
      </c>
    </row>
    <row r="25" spans="1:40" s="24" customFormat="1" ht="15.4" x14ac:dyDescent="0.45">
      <c r="A25" s="42" t="s">
        <v>26</v>
      </c>
      <c r="B25" s="39">
        <v>22</v>
      </c>
      <c r="C25" s="40">
        <v>0</v>
      </c>
      <c r="D25" s="44">
        <v>0</v>
      </c>
      <c r="E25" s="47">
        <v>21</v>
      </c>
      <c r="F25" s="40">
        <v>0</v>
      </c>
      <c r="G25" s="44">
        <v>0</v>
      </c>
      <c r="H25" s="47">
        <v>20</v>
      </c>
      <c r="I25" s="40">
        <v>0</v>
      </c>
      <c r="J25" s="44">
        <v>0</v>
      </c>
      <c r="K25" s="39">
        <v>21</v>
      </c>
      <c r="L25" s="40">
        <v>0</v>
      </c>
      <c r="M25" s="44">
        <v>0</v>
      </c>
      <c r="N25" s="47">
        <v>20</v>
      </c>
      <c r="O25" s="40">
        <v>0</v>
      </c>
      <c r="P25" s="44">
        <v>0</v>
      </c>
      <c r="Q25" s="47">
        <v>20</v>
      </c>
      <c r="R25" s="40">
        <v>0</v>
      </c>
      <c r="S25" s="44">
        <v>0</v>
      </c>
      <c r="T25" s="47">
        <v>23</v>
      </c>
      <c r="U25" s="40">
        <v>0</v>
      </c>
      <c r="V25" s="44">
        <v>0</v>
      </c>
      <c r="W25" s="47">
        <v>21</v>
      </c>
      <c r="X25" s="40">
        <v>0</v>
      </c>
      <c r="Y25" s="44">
        <v>0</v>
      </c>
      <c r="Z25" s="47">
        <v>21</v>
      </c>
      <c r="AA25" s="40">
        <v>0</v>
      </c>
      <c r="AB25" s="44">
        <v>0</v>
      </c>
      <c r="AC25" s="170">
        <v>23</v>
      </c>
      <c r="AD25" s="40">
        <v>0</v>
      </c>
      <c r="AE25" s="44">
        <v>0</v>
      </c>
      <c r="AF25" s="47">
        <v>19</v>
      </c>
      <c r="AG25" s="40">
        <v>0</v>
      </c>
      <c r="AH25" s="44">
        <v>0</v>
      </c>
      <c r="AI25" s="47">
        <v>18</v>
      </c>
      <c r="AJ25" s="40">
        <v>0</v>
      </c>
      <c r="AK25" s="44">
        <v>0</v>
      </c>
      <c r="AL25" s="124">
        <f t="shared" si="1"/>
        <v>249</v>
      </c>
      <c r="AM25" s="124">
        <f t="shared" si="2"/>
        <v>0</v>
      </c>
      <c r="AN25" s="143">
        <f t="shared" si="3"/>
        <v>0</v>
      </c>
    </row>
    <row r="26" spans="1:40" s="24" customFormat="1" ht="15.4" x14ac:dyDescent="0.45">
      <c r="A26" s="171" t="s">
        <v>27</v>
      </c>
      <c r="B26" s="35">
        <v>22</v>
      </c>
      <c r="C26" s="28">
        <v>0</v>
      </c>
      <c r="D26" s="172">
        <v>0</v>
      </c>
      <c r="E26" s="173">
        <v>21</v>
      </c>
      <c r="F26" s="28">
        <v>0</v>
      </c>
      <c r="G26" s="180">
        <v>0</v>
      </c>
      <c r="H26" s="173">
        <v>20</v>
      </c>
      <c r="I26" s="28">
        <v>0</v>
      </c>
      <c r="J26" s="180">
        <v>0</v>
      </c>
      <c r="K26" s="173">
        <v>20</v>
      </c>
      <c r="L26" s="28">
        <v>0</v>
      </c>
      <c r="M26" s="180">
        <v>0</v>
      </c>
      <c r="N26" s="173">
        <v>21</v>
      </c>
      <c r="O26" s="28">
        <v>0</v>
      </c>
      <c r="P26" s="180">
        <v>0</v>
      </c>
      <c r="Q26" s="173">
        <v>20</v>
      </c>
      <c r="R26" s="28">
        <v>0</v>
      </c>
      <c r="S26" s="180">
        <v>0</v>
      </c>
      <c r="T26" s="173">
        <v>23</v>
      </c>
      <c r="U26" s="28">
        <v>0</v>
      </c>
      <c r="V26" s="180">
        <v>0</v>
      </c>
      <c r="W26" s="173">
        <v>20</v>
      </c>
      <c r="X26" s="28">
        <v>0</v>
      </c>
      <c r="Y26" s="180">
        <v>0</v>
      </c>
      <c r="Z26" s="173">
        <v>21</v>
      </c>
      <c r="AA26" s="28">
        <v>0</v>
      </c>
      <c r="AB26" s="180">
        <v>0</v>
      </c>
      <c r="AC26" s="54">
        <v>23</v>
      </c>
      <c r="AD26" s="28">
        <v>0</v>
      </c>
      <c r="AE26" s="180">
        <v>0</v>
      </c>
      <c r="AF26" s="173">
        <v>19</v>
      </c>
      <c r="AG26" s="28">
        <v>0</v>
      </c>
      <c r="AH26" s="180">
        <v>0</v>
      </c>
      <c r="AI26" s="173">
        <v>18</v>
      </c>
      <c r="AJ26" s="28">
        <v>0</v>
      </c>
      <c r="AK26" s="180">
        <v>0</v>
      </c>
      <c r="AL26" s="126">
        <f t="shared" si="1"/>
        <v>248</v>
      </c>
      <c r="AM26" s="126">
        <f t="shared" si="2"/>
        <v>0</v>
      </c>
      <c r="AN26" s="181">
        <f t="shared" si="3"/>
        <v>0</v>
      </c>
    </row>
    <row r="27" spans="1:40" x14ac:dyDescent="0.45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28"/>
    </row>
    <row r="28" spans="1:40" s="118" customFormat="1" ht="30.75" x14ac:dyDescent="0.45">
      <c r="A28" s="97" t="s">
        <v>28</v>
      </c>
      <c r="B28" s="79" t="s">
        <v>4</v>
      </c>
      <c r="C28" s="51" t="s">
        <v>5</v>
      </c>
      <c r="D28" s="51" t="s">
        <v>6</v>
      </c>
      <c r="E28" s="79" t="s">
        <v>4</v>
      </c>
      <c r="F28" s="51" t="s">
        <v>5</v>
      </c>
      <c r="G28" s="51" t="s">
        <v>6</v>
      </c>
      <c r="H28" s="79" t="s">
        <v>4</v>
      </c>
      <c r="I28" s="51" t="s">
        <v>5</v>
      </c>
      <c r="J28" s="51" t="s">
        <v>6</v>
      </c>
      <c r="K28" s="79" t="s">
        <v>4</v>
      </c>
      <c r="L28" s="51" t="s">
        <v>5</v>
      </c>
      <c r="M28" s="51" t="s">
        <v>6</v>
      </c>
      <c r="N28" s="79" t="s">
        <v>4</v>
      </c>
      <c r="O28" s="51" t="s">
        <v>5</v>
      </c>
      <c r="P28" s="51" t="s">
        <v>6</v>
      </c>
      <c r="Q28" s="79" t="s">
        <v>4</v>
      </c>
      <c r="R28" s="51" t="s">
        <v>5</v>
      </c>
      <c r="S28" s="51" t="s">
        <v>35</v>
      </c>
      <c r="T28" s="79" t="s">
        <v>4</v>
      </c>
      <c r="U28" s="51" t="s">
        <v>5</v>
      </c>
      <c r="V28" s="51" t="s">
        <v>6</v>
      </c>
      <c r="W28" s="79" t="s">
        <v>4</v>
      </c>
      <c r="X28" s="51" t="s">
        <v>5</v>
      </c>
      <c r="Y28" s="51" t="s">
        <v>6</v>
      </c>
      <c r="Z28" s="79" t="s">
        <v>4</v>
      </c>
      <c r="AA28" s="51" t="s">
        <v>5</v>
      </c>
      <c r="AB28" s="51" t="s">
        <v>35</v>
      </c>
      <c r="AC28" s="51" t="s">
        <v>4</v>
      </c>
      <c r="AD28" s="51" t="s">
        <v>5</v>
      </c>
      <c r="AE28" s="51" t="s">
        <v>6</v>
      </c>
      <c r="AF28" s="79" t="s">
        <v>4</v>
      </c>
      <c r="AG28" s="51" t="s">
        <v>5</v>
      </c>
      <c r="AH28" s="51" t="s">
        <v>6</v>
      </c>
      <c r="AI28" s="79" t="s">
        <v>4</v>
      </c>
      <c r="AJ28" s="51" t="s">
        <v>5</v>
      </c>
      <c r="AK28" s="51" t="s">
        <v>6</v>
      </c>
      <c r="AL28" s="79" t="s">
        <v>4</v>
      </c>
      <c r="AM28" s="51" t="s">
        <v>5</v>
      </c>
      <c r="AN28" s="145" t="s">
        <v>6</v>
      </c>
    </row>
    <row r="29" spans="1:40" s="24" customFormat="1" ht="15.4" x14ac:dyDescent="0.45">
      <c r="A29" s="42" t="s">
        <v>29</v>
      </c>
      <c r="B29" s="39">
        <v>23</v>
      </c>
      <c r="C29" s="40">
        <v>0</v>
      </c>
      <c r="D29" s="52">
        <v>0</v>
      </c>
      <c r="E29" s="47">
        <v>20</v>
      </c>
      <c r="F29" s="40">
        <v>0</v>
      </c>
      <c r="G29" s="44">
        <v>0</v>
      </c>
      <c r="H29" s="47">
        <v>20</v>
      </c>
      <c r="I29" s="40">
        <v>0</v>
      </c>
      <c r="J29" s="44">
        <v>0</v>
      </c>
      <c r="K29" s="47">
        <v>18</v>
      </c>
      <c r="L29" s="40">
        <v>0</v>
      </c>
      <c r="M29" s="44">
        <v>0</v>
      </c>
      <c r="N29" s="47">
        <v>20</v>
      </c>
      <c r="O29" s="40">
        <v>0</v>
      </c>
      <c r="P29" s="44">
        <v>0</v>
      </c>
      <c r="Q29" s="47">
        <v>19</v>
      </c>
      <c r="R29" s="40">
        <v>0</v>
      </c>
      <c r="S29" s="44">
        <v>0</v>
      </c>
      <c r="T29" s="47">
        <v>23</v>
      </c>
      <c r="U29" s="40">
        <v>0</v>
      </c>
      <c r="V29" s="44">
        <v>0</v>
      </c>
      <c r="W29" s="47">
        <v>20</v>
      </c>
      <c r="X29" s="40">
        <v>0</v>
      </c>
      <c r="Y29" s="44">
        <v>0</v>
      </c>
      <c r="Z29" s="47">
        <v>22</v>
      </c>
      <c r="AA29" s="40">
        <v>0</v>
      </c>
      <c r="AB29" s="44">
        <v>0</v>
      </c>
      <c r="AC29" s="39" t="s">
        <v>38</v>
      </c>
      <c r="AD29" s="40" t="s">
        <v>38</v>
      </c>
      <c r="AE29" s="44" t="s">
        <v>38</v>
      </c>
      <c r="AF29" s="47" t="s">
        <v>38</v>
      </c>
      <c r="AG29" s="40" t="s">
        <v>38</v>
      </c>
      <c r="AH29" s="44" t="s">
        <v>38</v>
      </c>
      <c r="AI29" s="47" t="s">
        <v>38</v>
      </c>
      <c r="AJ29" s="40" t="s">
        <v>38</v>
      </c>
      <c r="AK29" s="44" t="s">
        <v>38</v>
      </c>
      <c r="AL29" s="124">
        <f>SUM(B29,E29,H29,K29,N29,Q29,T29,W29,Z29,AC29,AF29,AI29)</f>
        <v>185</v>
      </c>
      <c r="AM29" s="124" t="s">
        <v>34</v>
      </c>
      <c r="AN29" s="143" t="s">
        <v>34</v>
      </c>
    </row>
    <row r="30" spans="1:40" s="149" customFormat="1" x14ac:dyDescent="0.45">
      <c r="A30" s="148" t="s">
        <v>1</v>
      </c>
      <c r="AN30" s="150"/>
    </row>
    <row r="31" spans="1:40" s="157" customFormat="1" ht="30.75" x14ac:dyDescent="0.45">
      <c r="A31" s="151" t="s">
        <v>30</v>
      </c>
      <c r="B31" s="152" t="s">
        <v>4</v>
      </c>
      <c r="C31" s="153" t="s">
        <v>5</v>
      </c>
      <c r="D31" s="153" t="s">
        <v>6</v>
      </c>
      <c r="E31" s="152" t="s">
        <v>4</v>
      </c>
      <c r="F31" s="153" t="s">
        <v>5</v>
      </c>
      <c r="G31" s="153" t="s">
        <v>6</v>
      </c>
      <c r="H31" s="152" t="s">
        <v>4</v>
      </c>
      <c r="I31" s="187" t="s">
        <v>5</v>
      </c>
      <c r="J31" s="153" t="s">
        <v>6</v>
      </c>
      <c r="K31" s="152" t="s">
        <v>4</v>
      </c>
      <c r="L31" s="153" t="s">
        <v>5</v>
      </c>
      <c r="M31" s="153" t="s">
        <v>6</v>
      </c>
      <c r="N31" s="152" t="s">
        <v>4</v>
      </c>
      <c r="O31" s="153" t="s">
        <v>5</v>
      </c>
      <c r="P31" s="153" t="s">
        <v>6</v>
      </c>
      <c r="Q31" s="152" t="s">
        <v>4</v>
      </c>
      <c r="R31" s="153" t="s">
        <v>5</v>
      </c>
      <c r="S31" s="153" t="s">
        <v>35</v>
      </c>
      <c r="T31" s="152" t="s">
        <v>4</v>
      </c>
      <c r="U31" s="153" t="s">
        <v>5</v>
      </c>
      <c r="V31" s="153" t="s">
        <v>6</v>
      </c>
      <c r="W31" s="152" t="s">
        <v>4</v>
      </c>
      <c r="X31" s="153" t="s">
        <v>5</v>
      </c>
      <c r="Y31" s="153" t="s">
        <v>6</v>
      </c>
      <c r="Z31" s="152" t="s">
        <v>4</v>
      </c>
      <c r="AA31" s="153" t="s">
        <v>5</v>
      </c>
      <c r="AB31" s="153" t="s">
        <v>35</v>
      </c>
      <c r="AC31" s="152" t="s">
        <v>4</v>
      </c>
      <c r="AD31" s="153" t="s">
        <v>5</v>
      </c>
      <c r="AE31" s="153" t="s">
        <v>6</v>
      </c>
      <c r="AF31" s="152" t="s">
        <v>4</v>
      </c>
      <c r="AG31" s="153" t="s">
        <v>5</v>
      </c>
      <c r="AH31" s="153" t="s">
        <v>6</v>
      </c>
      <c r="AI31" s="152" t="s">
        <v>4</v>
      </c>
      <c r="AJ31" s="153" t="s">
        <v>5</v>
      </c>
      <c r="AK31" s="153" t="s">
        <v>6</v>
      </c>
      <c r="AL31" s="154" t="s">
        <v>4</v>
      </c>
      <c r="AM31" s="155" t="s">
        <v>5</v>
      </c>
      <c r="AN31" s="156" t="s">
        <v>6</v>
      </c>
    </row>
    <row r="32" spans="1:40" s="24" customFormat="1" ht="15.4" x14ac:dyDescent="0.45">
      <c r="A32" s="42" t="s">
        <v>36</v>
      </c>
      <c r="B32" s="39">
        <v>22</v>
      </c>
      <c r="C32" s="40" t="s">
        <v>34</v>
      </c>
      <c r="D32" s="52" t="s">
        <v>34</v>
      </c>
      <c r="E32" s="47">
        <v>21</v>
      </c>
      <c r="F32" s="40" t="s">
        <v>34</v>
      </c>
      <c r="G32" s="44" t="s">
        <v>34</v>
      </c>
      <c r="H32" s="47">
        <v>20</v>
      </c>
      <c r="I32" s="188" t="s">
        <v>34</v>
      </c>
      <c r="J32" s="44" t="s">
        <v>34</v>
      </c>
      <c r="K32" s="47">
        <v>21</v>
      </c>
      <c r="L32" s="40" t="s">
        <v>34</v>
      </c>
      <c r="M32" s="44" t="s">
        <v>34</v>
      </c>
      <c r="N32" s="45">
        <v>23</v>
      </c>
      <c r="O32" s="45" t="s">
        <v>34</v>
      </c>
      <c r="P32" s="113" t="s">
        <v>34</v>
      </c>
      <c r="Q32" s="47">
        <v>20</v>
      </c>
      <c r="R32" s="40" t="s">
        <v>34</v>
      </c>
      <c r="S32" s="44" t="s">
        <v>34</v>
      </c>
      <c r="T32" s="45">
        <v>23</v>
      </c>
      <c r="U32" s="45" t="s">
        <v>34</v>
      </c>
      <c r="V32" s="113" t="s">
        <v>34</v>
      </c>
      <c r="W32" s="47">
        <v>22</v>
      </c>
      <c r="X32" s="45" t="s">
        <v>34</v>
      </c>
      <c r="Y32" s="113" t="s">
        <v>34</v>
      </c>
      <c r="Z32" s="45">
        <v>21</v>
      </c>
      <c r="AA32" s="45" t="s">
        <v>34</v>
      </c>
      <c r="AB32" s="113" t="s">
        <v>34</v>
      </c>
      <c r="AC32" s="170">
        <v>23</v>
      </c>
      <c r="AD32" s="45" t="s">
        <v>34</v>
      </c>
      <c r="AE32" s="113" t="s">
        <v>34</v>
      </c>
      <c r="AF32" s="47">
        <v>21</v>
      </c>
      <c r="AG32" s="40" t="s">
        <v>34</v>
      </c>
      <c r="AH32" s="44" t="s">
        <v>34</v>
      </c>
      <c r="AI32" s="47">
        <v>20</v>
      </c>
      <c r="AJ32" s="40" t="s">
        <v>34</v>
      </c>
      <c r="AK32" s="44" t="s">
        <v>34</v>
      </c>
      <c r="AL32" s="124">
        <f>SUM(B32,E32,H32,K32,N32,Q32,T32,W32,Z32,AC32,AF32,AI32)</f>
        <v>257</v>
      </c>
      <c r="AM32" s="124" t="s">
        <v>34</v>
      </c>
      <c r="AN32" s="143" t="s">
        <v>34</v>
      </c>
    </row>
    <row r="33" spans="1:40" s="149" customFormat="1" ht="15.4" x14ac:dyDescent="0.45">
      <c r="A33" s="158" t="s">
        <v>32</v>
      </c>
      <c r="B33" s="159">
        <v>22</v>
      </c>
      <c r="C33" s="160" t="s">
        <v>34</v>
      </c>
      <c r="D33" s="161" t="s">
        <v>34</v>
      </c>
      <c r="E33" s="162">
        <v>21</v>
      </c>
      <c r="F33" s="163" t="s">
        <v>34</v>
      </c>
      <c r="G33" s="161" t="s">
        <v>34</v>
      </c>
      <c r="H33" s="162">
        <v>20</v>
      </c>
      <c r="I33" s="163" t="s">
        <v>34</v>
      </c>
      <c r="J33" s="161" t="s">
        <v>34</v>
      </c>
      <c r="K33" s="162">
        <v>21</v>
      </c>
      <c r="L33" s="162" t="s">
        <v>34</v>
      </c>
      <c r="M33" s="189" t="s">
        <v>34</v>
      </c>
      <c r="N33" s="162">
        <v>23</v>
      </c>
      <c r="O33" s="163" t="s">
        <v>34</v>
      </c>
      <c r="P33" s="161" t="s">
        <v>34</v>
      </c>
      <c r="Q33" s="162">
        <v>20</v>
      </c>
      <c r="R33" s="163" t="s">
        <v>34</v>
      </c>
      <c r="S33" s="161" t="s">
        <v>34</v>
      </c>
      <c r="T33" s="35">
        <v>23</v>
      </c>
      <c r="U33" s="59" t="s">
        <v>34</v>
      </c>
      <c r="V33" s="109" t="s">
        <v>34</v>
      </c>
      <c r="W33" s="162">
        <v>22</v>
      </c>
      <c r="X33" s="59" t="s">
        <v>34</v>
      </c>
      <c r="Y33" s="109" t="s">
        <v>34</v>
      </c>
      <c r="Z33" s="162">
        <v>21</v>
      </c>
      <c r="AA33" s="59" t="s">
        <v>34</v>
      </c>
      <c r="AB33" s="109" t="s">
        <v>34</v>
      </c>
      <c r="AC33" s="162">
        <v>23</v>
      </c>
      <c r="AD33" s="59" t="s">
        <v>34</v>
      </c>
      <c r="AE33" s="109" t="s">
        <v>34</v>
      </c>
      <c r="AF33" s="162">
        <v>21</v>
      </c>
      <c r="AG33" s="163" t="s">
        <v>34</v>
      </c>
      <c r="AH33" s="161" t="s">
        <v>34</v>
      </c>
      <c r="AI33" s="162">
        <v>20</v>
      </c>
      <c r="AJ33" s="163" t="s">
        <v>34</v>
      </c>
      <c r="AK33" s="161" t="s">
        <v>34</v>
      </c>
      <c r="AL33" s="164">
        <f>SUM(B33,E33,H33,K33,N33,Q33,T33,W33,Z33,AC33,AF33,AI33)</f>
        <v>257</v>
      </c>
      <c r="AM33" s="160" t="s">
        <v>34</v>
      </c>
      <c r="AN33" s="161" t="s">
        <v>34</v>
      </c>
    </row>
    <row r="34" spans="1:40" x14ac:dyDescent="0.45">
      <c r="B34" s="95"/>
      <c r="C34" s="95"/>
      <c r="D34" s="9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5"/>
      <c r="AM34" s="95"/>
      <c r="AN34" s="34"/>
    </row>
    <row r="35" spans="1:40" x14ac:dyDescent="0.45">
      <c r="F35" s="24"/>
      <c r="G35" s="24"/>
      <c r="H35" s="24"/>
      <c r="I35" s="24"/>
      <c r="J35" s="24"/>
      <c r="M35" s="91"/>
      <c r="P35" s="91"/>
      <c r="S35" s="91"/>
      <c r="V35" s="91"/>
      <c r="Y35" s="91"/>
      <c r="AB35" s="91"/>
      <c r="AE35" s="91"/>
      <c r="AH35" s="91"/>
      <c r="AK35" s="91"/>
      <c r="AN35" s="91"/>
    </row>
    <row r="36" spans="1:40" x14ac:dyDescent="0.45">
      <c r="A36" s="165" t="s">
        <v>65</v>
      </c>
      <c r="D36" s="91"/>
    </row>
    <row r="37" spans="1:40" x14ac:dyDescent="0.45">
      <c r="A37" s="165"/>
    </row>
    <row r="38" spans="1:40" x14ac:dyDescent="0.45">
      <c r="A38" s="165"/>
    </row>
  </sheetData>
  <mergeCells count="15">
    <mergeCell ref="B1:AN2"/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5"/>
  <sheetViews>
    <sheetView showGridLines="0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K31" sqref="K31"/>
    </sheetView>
  </sheetViews>
  <sheetFormatPr defaultColWidth="15.265625" defaultRowHeight="14.25" x14ac:dyDescent="0.45"/>
  <cols>
    <col min="1" max="1" width="66.265625" style="30" bestFit="1" customWidth="1"/>
    <col min="2" max="2" width="13.59765625" style="30" customWidth="1"/>
    <col min="3" max="4" width="11.59765625" style="30" customWidth="1"/>
    <col min="5" max="5" width="13.59765625" style="30" customWidth="1"/>
    <col min="6" max="7" width="11.59765625" style="30" customWidth="1"/>
    <col min="8" max="8" width="13.59765625" style="30" customWidth="1"/>
    <col min="9" max="10" width="11.59765625" style="30" customWidth="1"/>
    <col min="11" max="11" width="13.59765625" style="30" customWidth="1"/>
    <col min="12" max="13" width="11.59765625" style="30" customWidth="1"/>
    <col min="14" max="14" width="13.59765625" style="30" customWidth="1"/>
    <col min="15" max="16" width="11.59765625" style="30" customWidth="1"/>
    <col min="17" max="17" width="13.59765625" style="30" customWidth="1"/>
    <col min="18" max="19" width="11.59765625" style="30" customWidth="1"/>
    <col min="20" max="20" width="13.59765625" style="30" customWidth="1"/>
    <col min="21" max="22" width="11.59765625" style="30" customWidth="1"/>
    <col min="23" max="23" width="13.59765625" style="30" customWidth="1"/>
    <col min="24" max="25" width="11.59765625" style="30" customWidth="1"/>
    <col min="26" max="26" width="13.59765625" style="30" customWidth="1"/>
    <col min="27" max="28" width="11.59765625" style="30" customWidth="1"/>
    <col min="29" max="29" width="13.59765625" style="30" customWidth="1"/>
    <col min="30" max="31" width="11.59765625" style="30" customWidth="1"/>
    <col min="32" max="32" width="13.59765625" style="30" customWidth="1"/>
    <col min="33" max="34" width="11.59765625" style="30" customWidth="1"/>
    <col min="35" max="35" width="13.59765625" style="30" customWidth="1"/>
    <col min="36" max="37" width="11.59765625" style="30" customWidth="1"/>
    <col min="38" max="38" width="13.59765625" style="30" customWidth="1"/>
    <col min="39" max="40" width="11.59765625" style="30" customWidth="1"/>
    <col min="41" max="16384" width="15.265625" style="30"/>
  </cols>
  <sheetData>
    <row r="1" spans="1:40" x14ac:dyDescent="0.45">
      <c r="A1" s="202"/>
      <c r="B1" s="207" t="s">
        <v>39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</row>
    <row r="2" spans="1:40" ht="44.25" customHeight="1" x14ac:dyDescent="0.45">
      <c r="A2" s="203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</row>
    <row r="3" spans="1:40" s="24" customFormat="1" ht="15.4" x14ac:dyDescent="0.45">
      <c r="A3" s="114" t="s">
        <v>1</v>
      </c>
      <c r="B3" s="205">
        <v>45292</v>
      </c>
      <c r="C3" s="205"/>
      <c r="D3" s="206"/>
      <c r="E3" s="204">
        <v>45323</v>
      </c>
      <c r="F3" s="205"/>
      <c r="G3" s="206"/>
      <c r="H3" s="205">
        <v>45352</v>
      </c>
      <c r="I3" s="205"/>
      <c r="J3" s="205"/>
      <c r="K3" s="204">
        <v>45383</v>
      </c>
      <c r="L3" s="205"/>
      <c r="M3" s="206"/>
      <c r="N3" s="204">
        <v>45413</v>
      </c>
      <c r="O3" s="205"/>
      <c r="P3" s="206"/>
      <c r="Q3" s="204">
        <v>45444</v>
      </c>
      <c r="R3" s="205"/>
      <c r="S3" s="206"/>
      <c r="T3" s="205">
        <v>45474</v>
      </c>
      <c r="U3" s="205"/>
      <c r="V3" s="205"/>
      <c r="W3" s="204">
        <v>45505</v>
      </c>
      <c r="X3" s="205"/>
      <c r="Y3" s="206"/>
      <c r="Z3" s="204">
        <v>45536</v>
      </c>
      <c r="AA3" s="205"/>
      <c r="AB3" s="206"/>
      <c r="AC3" s="205">
        <v>45566</v>
      </c>
      <c r="AD3" s="205"/>
      <c r="AE3" s="205"/>
      <c r="AF3" s="204">
        <v>45597</v>
      </c>
      <c r="AG3" s="205"/>
      <c r="AH3" s="205"/>
      <c r="AI3" s="204">
        <v>45627</v>
      </c>
      <c r="AJ3" s="205"/>
      <c r="AK3" s="205"/>
      <c r="AL3" s="208" t="s">
        <v>2</v>
      </c>
      <c r="AM3" s="209"/>
      <c r="AN3" s="210"/>
    </row>
    <row r="4" spans="1:40" ht="30.75" x14ac:dyDescent="0.45">
      <c r="A4" s="60" t="s">
        <v>3</v>
      </c>
      <c r="B4" s="70" t="s">
        <v>4</v>
      </c>
      <c r="C4" s="41" t="s">
        <v>5</v>
      </c>
      <c r="D4" s="41" t="s">
        <v>6</v>
      </c>
      <c r="E4" s="70" t="s">
        <v>4</v>
      </c>
      <c r="F4" s="41" t="s">
        <v>5</v>
      </c>
      <c r="G4" s="41" t="s">
        <v>6</v>
      </c>
      <c r="H4" s="70" t="s">
        <v>4</v>
      </c>
      <c r="I4" s="41" t="s">
        <v>5</v>
      </c>
      <c r="J4" s="41" t="s">
        <v>6</v>
      </c>
      <c r="K4" s="70" t="s">
        <v>4</v>
      </c>
      <c r="L4" s="41" t="s">
        <v>5</v>
      </c>
      <c r="M4" s="41" t="s">
        <v>6</v>
      </c>
      <c r="N4" s="70" t="s">
        <v>4</v>
      </c>
      <c r="O4" s="41" t="s">
        <v>5</v>
      </c>
      <c r="P4" s="41" t="s">
        <v>6</v>
      </c>
      <c r="Q4" s="70" t="s">
        <v>4</v>
      </c>
      <c r="R4" s="41" t="s">
        <v>5</v>
      </c>
      <c r="S4" s="41" t="s">
        <v>6</v>
      </c>
      <c r="T4" s="70" t="s">
        <v>4</v>
      </c>
      <c r="U4" s="41" t="s">
        <v>5</v>
      </c>
      <c r="V4" s="41" t="s">
        <v>6</v>
      </c>
      <c r="W4" s="70" t="s">
        <v>4</v>
      </c>
      <c r="X4" s="41" t="s">
        <v>5</v>
      </c>
      <c r="Y4" s="41" t="s">
        <v>6</v>
      </c>
      <c r="Z4" s="70" t="s">
        <v>4</v>
      </c>
      <c r="AA4" s="41" t="s">
        <v>5</v>
      </c>
      <c r="AB4" s="41" t="s">
        <v>6</v>
      </c>
      <c r="AC4" s="70" t="s">
        <v>4</v>
      </c>
      <c r="AD4" s="41" t="s">
        <v>5</v>
      </c>
      <c r="AE4" s="41" t="s">
        <v>6</v>
      </c>
      <c r="AF4" s="70" t="s">
        <v>4</v>
      </c>
      <c r="AG4" s="41" t="s">
        <v>5</v>
      </c>
      <c r="AH4" s="41" t="s">
        <v>6</v>
      </c>
      <c r="AI4" s="70" t="s">
        <v>4</v>
      </c>
      <c r="AJ4" s="41" t="s">
        <v>5</v>
      </c>
      <c r="AK4" s="41" t="s">
        <v>6</v>
      </c>
      <c r="AL4" s="70" t="s">
        <v>4</v>
      </c>
      <c r="AM4" s="41" t="s">
        <v>5</v>
      </c>
      <c r="AN4" s="77" t="s">
        <v>6</v>
      </c>
    </row>
    <row r="5" spans="1:40" ht="15.4" x14ac:dyDescent="0.45">
      <c r="A5" s="76" t="s">
        <v>14</v>
      </c>
      <c r="B5" s="63">
        <v>22</v>
      </c>
      <c r="C5" s="40">
        <v>4654877</v>
      </c>
      <c r="D5" s="48">
        <v>28527.9</v>
      </c>
      <c r="E5" s="63">
        <v>21</v>
      </c>
      <c r="F5" s="40">
        <v>4770845</v>
      </c>
      <c r="G5" s="48">
        <v>29395.9</v>
      </c>
      <c r="H5" s="63">
        <v>20</v>
      </c>
      <c r="I5" s="40">
        <v>4434975</v>
      </c>
      <c r="J5" s="48">
        <v>28142.6</v>
      </c>
      <c r="K5" s="63">
        <v>21</v>
      </c>
      <c r="L5" s="40">
        <v>3649850</v>
      </c>
      <c r="M5" s="48">
        <v>27988.5</v>
      </c>
      <c r="N5" s="63">
        <v>21</v>
      </c>
      <c r="O5" s="40">
        <v>3556284</v>
      </c>
      <c r="P5" s="48">
        <v>27431.1</v>
      </c>
      <c r="Q5" s="63">
        <v>20</v>
      </c>
      <c r="R5" s="40">
        <v>3397104</v>
      </c>
      <c r="S5" s="48">
        <v>25125.1</v>
      </c>
      <c r="T5" s="63">
        <v>23</v>
      </c>
      <c r="U5" s="40">
        <v>3978594</v>
      </c>
      <c r="V5" s="48">
        <v>28919.9</v>
      </c>
      <c r="W5" s="63">
        <v>22</v>
      </c>
      <c r="X5" s="40">
        <v>4068703</v>
      </c>
      <c r="Y5" s="48">
        <v>25408.6</v>
      </c>
      <c r="Z5" s="63">
        <v>21</v>
      </c>
      <c r="AA5" s="40">
        <v>4237017</v>
      </c>
      <c r="AB5" s="48">
        <v>27679.4</v>
      </c>
      <c r="AC5" s="63">
        <v>23</v>
      </c>
      <c r="AD5" s="40">
        <v>4789211</v>
      </c>
      <c r="AE5" s="48">
        <v>31222.799999999999</v>
      </c>
      <c r="AF5" s="63">
        <v>21</v>
      </c>
      <c r="AG5" s="40">
        <v>4529155</v>
      </c>
      <c r="AH5" s="48">
        <v>31013.4</v>
      </c>
      <c r="AI5" s="63">
        <v>20</v>
      </c>
      <c r="AJ5" s="40">
        <v>3472877</v>
      </c>
      <c r="AK5" s="48">
        <v>23061.7</v>
      </c>
      <c r="AL5" s="192">
        <f>SUM(B5,E5,H5,K5,N5,Q5,T5,W5,Z5,AC5,AF5,AI5)</f>
        <v>255</v>
      </c>
      <c r="AM5" s="141">
        <f>SUM(C5,F5,I5,L5,O5,R5,U5,X5,AA5,AD5,AG5,AJ5)</f>
        <v>49539492</v>
      </c>
      <c r="AN5" s="134">
        <f>SUM(D5,G5,J5,M5,P5,S5,V5,Y5,AB5,AE5,AH5,AK5)</f>
        <v>333916.90000000002</v>
      </c>
    </row>
    <row r="6" spans="1:40" ht="15.4" x14ac:dyDescent="0.45">
      <c r="A6" s="75" t="s">
        <v>22</v>
      </c>
      <c r="B6" s="61">
        <v>22</v>
      </c>
      <c r="C6" s="35">
        <v>178185</v>
      </c>
      <c r="D6" s="29">
        <v>1634</v>
      </c>
      <c r="E6" s="61">
        <v>21</v>
      </c>
      <c r="F6" s="35">
        <v>230685</v>
      </c>
      <c r="G6" s="29">
        <v>1715</v>
      </c>
      <c r="H6" s="61">
        <v>20</v>
      </c>
      <c r="I6" s="35">
        <v>230005</v>
      </c>
      <c r="J6" s="29">
        <v>1569</v>
      </c>
      <c r="K6" s="61">
        <v>21</v>
      </c>
      <c r="L6" s="35">
        <v>235646</v>
      </c>
      <c r="M6" s="29">
        <v>1831</v>
      </c>
      <c r="N6" s="61">
        <v>22</v>
      </c>
      <c r="O6" s="35">
        <v>194124</v>
      </c>
      <c r="P6" s="29">
        <v>1516</v>
      </c>
      <c r="Q6" s="61">
        <v>20</v>
      </c>
      <c r="R6" s="35">
        <v>167233</v>
      </c>
      <c r="S6" s="29">
        <v>1337</v>
      </c>
      <c r="T6" s="61">
        <v>23</v>
      </c>
      <c r="U6" s="35">
        <v>220312</v>
      </c>
      <c r="V6" s="29">
        <v>1750</v>
      </c>
      <c r="W6" s="61">
        <v>22</v>
      </c>
      <c r="X6" s="35">
        <v>233581</v>
      </c>
      <c r="Y6" s="29">
        <v>1605</v>
      </c>
      <c r="Z6" s="61">
        <v>21</v>
      </c>
      <c r="AA6" s="35">
        <v>224378</v>
      </c>
      <c r="AB6" s="29">
        <v>1458</v>
      </c>
      <c r="AC6" s="61">
        <v>23</v>
      </c>
      <c r="AD6" s="35">
        <v>281370</v>
      </c>
      <c r="AE6" s="29">
        <v>1859</v>
      </c>
      <c r="AF6" s="61">
        <v>21</v>
      </c>
      <c r="AG6" s="35">
        <v>243953</v>
      </c>
      <c r="AH6" s="29">
        <v>1532</v>
      </c>
      <c r="AI6" s="61">
        <v>18</v>
      </c>
      <c r="AJ6" s="35">
        <v>228217</v>
      </c>
      <c r="AK6" s="29">
        <v>1321</v>
      </c>
      <c r="AL6" s="62">
        <f>SUM(B6,E6,H6,K6,N6,Q6,T6,W6,Z6,AC6,AF6,AI6)</f>
        <v>254</v>
      </c>
      <c r="AM6" s="146">
        <f t="shared" ref="AM6:AM7" si="0">SUM(C6,F6,I6,L6,O6,R6,U6,X6,AA6,AD6,AG6,AJ6)</f>
        <v>2667689</v>
      </c>
      <c r="AN6" s="135">
        <f t="shared" ref="AN6:AN7" si="1">SUM(D6,G6,J6,M6,P6,S6,V6,Y6,AB6,AE6,AH6,AK6)</f>
        <v>19127</v>
      </c>
    </row>
    <row r="7" spans="1:40" ht="15.4" x14ac:dyDescent="0.45">
      <c r="A7" s="76" t="s">
        <v>24</v>
      </c>
      <c r="B7" s="63">
        <v>21</v>
      </c>
      <c r="C7" s="40">
        <v>233448</v>
      </c>
      <c r="D7" s="48">
        <v>3840</v>
      </c>
      <c r="E7" s="63">
        <v>21</v>
      </c>
      <c r="F7" s="40">
        <v>295599</v>
      </c>
      <c r="G7" s="48">
        <v>4720</v>
      </c>
      <c r="H7" s="63">
        <v>20</v>
      </c>
      <c r="I7" s="40">
        <v>303709</v>
      </c>
      <c r="J7" s="48">
        <v>4628</v>
      </c>
      <c r="K7" s="63">
        <v>21</v>
      </c>
      <c r="L7" s="40">
        <v>274484</v>
      </c>
      <c r="M7" s="48">
        <v>4426</v>
      </c>
      <c r="N7" s="63">
        <v>20</v>
      </c>
      <c r="O7" s="40">
        <v>251494</v>
      </c>
      <c r="P7" s="48">
        <v>3969</v>
      </c>
      <c r="Q7" s="63">
        <v>20</v>
      </c>
      <c r="R7" s="40">
        <v>233015</v>
      </c>
      <c r="S7" s="48">
        <v>3798</v>
      </c>
      <c r="T7" s="63">
        <v>23</v>
      </c>
      <c r="U7" s="40">
        <v>273734</v>
      </c>
      <c r="V7" s="48">
        <v>4596</v>
      </c>
      <c r="W7" s="63">
        <v>21</v>
      </c>
      <c r="X7" s="40">
        <v>257548</v>
      </c>
      <c r="Y7" s="48">
        <v>4285</v>
      </c>
      <c r="Z7" s="63">
        <v>21</v>
      </c>
      <c r="AA7" s="40">
        <v>227760</v>
      </c>
      <c r="AB7" s="44">
        <v>4699</v>
      </c>
      <c r="AC7" s="40">
        <v>23</v>
      </c>
      <c r="AD7" s="40">
        <v>219526</v>
      </c>
      <c r="AE7" s="44">
        <v>4558</v>
      </c>
      <c r="AF7" s="63">
        <v>21</v>
      </c>
      <c r="AG7" s="40">
        <v>210852</v>
      </c>
      <c r="AH7" s="48">
        <v>4455</v>
      </c>
      <c r="AI7" s="63">
        <v>18</v>
      </c>
      <c r="AJ7" s="40">
        <v>145260</v>
      </c>
      <c r="AK7" s="48">
        <v>3380</v>
      </c>
      <c r="AL7" s="192">
        <f>SUM(B7,E7,H7,K7,N7,Q7,T7,W7,Z7,AC7,AF7,AI7)</f>
        <v>250</v>
      </c>
      <c r="AM7" s="141">
        <f t="shared" si="0"/>
        <v>2926429</v>
      </c>
      <c r="AN7" s="134">
        <f t="shared" si="1"/>
        <v>51354</v>
      </c>
    </row>
    <row r="8" spans="1:40" x14ac:dyDescent="0.45">
      <c r="A8" s="69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147"/>
    </row>
    <row r="9" spans="1:40" s="122" customFormat="1" ht="34.5" customHeight="1" x14ac:dyDescent="0.45">
      <c r="A9" s="55" t="s">
        <v>30</v>
      </c>
      <c r="B9" s="79" t="s">
        <v>4</v>
      </c>
      <c r="C9" s="51" t="s">
        <v>5</v>
      </c>
      <c r="D9" s="51" t="s">
        <v>6</v>
      </c>
      <c r="E9" s="79" t="s">
        <v>4</v>
      </c>
      <c r="F9" s="51" t="s">
        <v>5</v>
      </c>
      <c r="G9" s="51" t="s">
        <v>6</v>
      </c>
      <c r="H9" s="79" t="s">
        <v>4</v>
      </c>
      <c r="I9" s="51" t="s">
        <v>5</v>
      </c>
      <c r="J9" s="51" t="s">
        <v>35</v>
      </c>
      <c r="K9" s="79" t="s">
        <v>4</v>
      </c>
      <c r="L9" s="51" t="s">
        <v>5</v>
      </c>
      <c r="M9" s="51" t="s">
        <v>6</v>
      </c>
      <c r="N9" s="79" t="s">
        <v>4</v>
      </c>
      <c r="O9" s="51" t="s">
        <v>5</v>
      </c>
      <c r="P9" s="51" t="s">
        <v>6</v>
      </c>
      <c r="Q9" s="79" t="s">
        <v>4</v>
      </c>
      <c r="R9" s="51" t="s">
        <v>5</v>
      </c>
      <c r="S9" s="51" t="s">
        <v>6</v>
      </c>
      <c r="T9" s="79" t="s">
        <v>4</v>
      </c>
      <c r="U9" s="51" t="s">
        <v>5</v>
      </c>
      <c r="V9" s="51" t="s">
        <v>6</v>
      </c>
      <c r="W9" s="79" t="s">
        <v>4</v>
      </c>
      <c r="X9" s="51" t="s">
        <v>5</v>
      </c>
      <c r="Y9" s="51" t="s">
        <v>6</v>
      </c>
      <c r="Z9" s="79" t="s">
        <v>4</v>
      </c>
      <c r="AA9" s="51" t="s">
        <v>5</v>
      </c>
      <c r="AB9" s="51" t="s">
        <v>35</v>
      </c>
      <c r="AC9" s="79" t="s">
        <v>4</v>
      </c>
      <c r="AD9" s="51" t="s">
        <v>5</v>
      </c>
      <c r="AE9" s="51" t="s">
        <v>6</v>
      </c>
      <c r="AF9" s="79" t="s">
        <v>4</v>
      </c>
      <c r="AG9" s="51" t="s">
        <v>5</v>
      </c>
      <c r="AH9" s="51" t="s">
        <v>6</v>
      </c>
      <c r="AI9" s="79" t="s">
        <v>4</v>
      </c>
      <c r="AJ9" s="51" t="s">
        <v>5</v>
      </c>
      <c r="AK9" s="51" t="s">
        <v>6</v>
      </c>
      <c r="AL9" s="79" t="s">
        <v>4</v>
      </c>
      <c r="AM9" s="51" t="s">
        <v>5</v>
      </c>
      <c r="AN9" s="99" t="s">
        <v>6</v>
      </c>
    </row>
    <row r="10" spans="1:40" ht="15.4" x14ac:dyDescent="0.45">
      <c r="A10" s="42" t="s">
        <v>36</v>
      </c>
      <c r="B10" s="39">
        <v>22</v>
      </c>
      <c r="C10" s="40">
        <v>756599</v>
      </c>
      <c r="D10" s="52">
        <v>6703.9021399474013</v>
      </c>
      <c r="E10" s="47">
        <v>21</v>
      </c>
      <c r="F10" s="40">
        <v>1136032.5</v>
      </c>
      <c r="G10" s="44">
        <v>8011.0195116757004</v>
      </c>
      <c r="H10" s="47">
        <v>20</v>
      </c>
      <c r="I10" s="40">
        <v>1869802</v>
      </c>
      <c r="J10" s="44">
        <v>8358.9705810246996</v>
      </c>
      <c r="K10" s="47">
        <v>21</v>
      </c>
      <c r="L10" s="40">
        <v>917446.5</v>
      </c>
      <c r="M10" s="48">
        <v>6668.1097067579994</v>
      </c>
      <c r="N10" s="63">
        <v>23</v>
      </c>
      <c r="O10" s="40">
        <v>849432.5</v>
      </c>
      <c r="P10" s="48">
        <v>6215.6709322223996</v>
      </c>
      <c r="Q10" s="63">
        <v>20</v>
      </c>
      <c r="R10" s="40">
        <v>880211</v>
      </c>
      <c r="S10" s="48">
        <v>5874.7852552196009</v>
      </c>
      <c r="T10" s="63">
        <v>23</v>
      </c>
      <c r="U10" s="40">
        <v>1087654</v>
      </c>
      <c r="V10" s="48">
        <v>6879.8073485075001</v>
      </c>
      <c r="W10" s="63">
        <v>22</v>
      </c>
      <c r="X10" s="40">
        <v>1130142</v>
      </c>
      <c r="Y10" s="48">
        <v>5777.1235805304996</v>
      </c>
      <c r="Z10" s="63">
        <v>21</v>
      </c>
      <c r="AA10" s="40">
        <v>1216349</v>
      </c>
      <c r="AB10" s="48">
        <v>7123.6368535411002</v>
      </c>
      <c r="AC10" s="191">
        <v>23</v>
      </c>
      <c r="AD10" s="40">
        <v>1418294</v>
      </c>
      <c r="AE10" s="48">
        <v>7642.7061752248001</v>
      </c>
      <c r="AF10" s="63">
        <v>21</v>
      </c>
      <c r="AG10" s="40">
        <v>1274701</v>
      </c>
      <c r="AH10" s="48">
        <v>7574.2425780961003</v>
      </c>
      <c r="AI10" s="63">
        <v>20</v>
      </c>
      <c r="AJ10" s="40">
        <v>1014792</v>
      </c>
      <c r="AK10" s="48">
        <v>6045.6654373401007</v>
      </c>
      <c r="AL10" s="192">
        <f t="shared" ref="AL10:AN11" si="2">SUM(B10,E10,H10,K10,N10,Q10,T10,W10,Z10,AC10,AF10,AI10)</f>
        <v>257</v>
      </c>
      <c r="AM10" s="141">
        <f t="shared" si="2"/>
        <v>13551455.5</v>
      </c>
      <c r="AN10" s="134">
        <f t="shared" si="2"/>
        <v>82875.640100087898</v>
      </c>
    </row>
    <row r="11" spans="1:40" ht="15.4" x14ac:dyDescent="0.45">
      <c r="A11" s="197" t="s">
        <v>32</v>
      </c>
      <c r="B11" s="198">
        <v>22</v>
      </c>
      <c r="C11" s="107">
        <v>832187</v>
      </c>
      <c r="D11" s="194">
        <v>13616</v>
      </c>
      <c r="E11" s="198">
        <v>21</v>
      </c>
      <c r="F11" s="107">
        <v>807962</v>
      </c>
      <c r="G11" s="194">
        <v>14188</v>
      </c>
      <c r="H11" s="198">
        <v>20</v>
      </c>
      <c r="I11" s="107">
        <v>846586</v>
      </c>
      <c r="J11" s="196">
        <v>13353</v>
      </c>
      <c r="K11" s="199">
        <v>21</v>
      </c>
      <c r="L11" s="107">
        <v>980073</v>
      </c>
      <c r="M11" s="194">
        <v>14630</v>
      </c>
      <c r="N11" s="198">
        <v>23</v>
      </c>
      <c r="O11" s="107">
        <v>1067365</v>
      </c>
      <c r="P11" s="194">
        <v>14216</v>
      </c>
      <c r="Q11" s="198">
        <v>20</v>
      </c>
      <c r="R11" s="107">
        <v>1277907</v>
      </c>
      <c r="S11" s="194">
        <v>14059</v>
      </c>
      <c r="T11" s="198">
        <v>23</v>
      </c>
      <c r="U11" s="107">
        <v>1545740</v>
      </c>
      <c r="V11" s="194">
        <v>16206</v>
      </c>
      <c r="W11" s="198">
        <v>22</v>
      </c>
      <c r="X11" s="107">
        <v>1686558</v>
      </c>
      <c r="Y11" s="194">
        <v>13319</v>
      </c>
      <c r="Z11" s="198">
        <v>21</v>
      </c>
      <c r="AA11" s="107">
        <v>1716918</v>
      </c>
      <c r="AB11" s="194">
        <v>16340</v>
      </c>
      <c r="AC11" s="198">
        <v>23</v>
      </c>
      <c r="AD11" s="107">
        <v>1585788</v>
      </c>
      <c r="AE11" s="194">
        <v>16976</v>
      </c>
      <c r="AF11" s="198">
        <v>21</v>
      </c>
      <c r="AG11" s="107">
        <v>1485252</v>
      </c>
      <c r="AH11" s="194">
        <v>15122</v>
      </c>
      <c r="AI11" s="198">
        <v>20</v>
      </c>
      <c r="AJ11" s="107">
        <v>1139403</v>
      </c>
      <c r="AK11" s="194">
        <v>11480</v>
      </c>
      <c r="AL11" s="200">
        <f t="shared" si="2"/>
        <v>257</v>
      </c>
      <c r="AM11" s="201">
        <f t="shared" si="2"/>
        <v>14971739</v>
      </c>
      <c r="AN11" s="142">
        <f t="shared" si="2"/>
        <v>173505</v>
      </c>
    </row>
    <row r="15" spans="1:40" x14ac:dyDescent="0.45">
      <c r="S15" s="33"/>
    </row>
  </sheetData>
  <mergeCells count="15">
    <mergeCell ref="H3:J3"/>
    <mergeCell ref="B3:D3"/>
    <mergeCell ref="E3:G3"/>
    <mergeCell ref="B1:AN2"/>
    <mergeCell ref="A1:A2"/>
    <mergeCell ref="AI3:AK3"/>
    <mergeCell ref="AL3:AN3"/>
    <mergeCell ref="AF3:AH3"/>
    <mergeCell ref="AC3:AE3"/>
    <mergeCell ref="Z3:AB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75" x14ac:dyDescent="0.35"/>
  <cols>
    <col min="1" max="1" width="6.73046875" customWidth="1"/>
    <col min="2" max="2" width="30" customWidth="1"/>
    <col min="3" max="3" width="13.265625" customWidth="1"/>
    <col min="4" max="4" width="15.73046875" customWidth="1"/>
    <col min="5" max="5" width="17" customWidth="1"/>
    <col min="6" max="6" width="14.265625" customWidth="1"/>
    <col min="7" max="7" width="17.265625" customWidth="1"/>
    <col min="8" max="8" width="6.73046875" customWidth="1"/>
    <col min="9" max="9" width="15.265625" customWidth="1"/>
  </cols>
  <sheetData>
    <row r="1" spans="2:10" s="1" customFormat="1" ht="33.75" customHeight="1" x14ac:dyDescent="0.65">
      <c r="B1" s="213" t="s">
        <v>40</v>
      </c>
      <c r="C1" s="213"/>
      <c r="D1" s="213"/>
      <c r="E1" s="213"/>
      <c r="F1" s="213"/>
      <c r="G1" s="213"/>
      <c r="H1" s="21"/>
    </row>
    <row r="2" spans="2:10" ht="17.649999999999999" x14ac:dyDescent="0.45">
      <c r="B2" s="212" t="s">
        <v>41</v>
      </c>
      <c r="C2" s="212"/>
      <c r="D2" s="212"/>
      <c r="E2" s="212"/>
      <c r="F2" s="212"/>
      <c r="G2" s="212"/>
      <c r="H2" s="1"/>
    </row>
    <row r="3" spans="2:10" ht="15.75" customHeight="1" x14ac:dyDescent="0.4">
      <c r="B3" s="214" t="s">
        <v>42</v>
      </c>
      <c r="C3" s="215"/>
      <c r="D3" s="215"/>
      <c r="E3" s="215"/>
      <c r="F3" s="215"/>
      <c r="G3" s="215"/>
      <c r="H3" s="4"/>
    </row>
    <row r="4" spans="2:10" ht="15.75" customHeight="1" x14ac:dyDescent="0.4">
      <c r="B4" s="82"/>
      <c r="C4" s="4"/>
      <c r="D4" s="4"/>
      <c r="E4" s="4"/>
      <c r="F4" s="4"/>
      <c r="G4" s="4"/>
      <c r="H4" s="4"/>
    </row>
    <row r="5" spans="2:10" ht="15.75" customHeight="1" x14ac:dyDescent="0.4">
      <c r="B5" s="82"/>
      <c r="C5" s="4"/>
      <c r="D5" s="4"/>
      <c r="E5" s="4"/>
      <c r="F5" s="4"/>
      <c r="G5" s="4"/>
      <c r="H5" s="4"/>
    </row>
    <row r="6" spans="2:10" ht="12.75" customHeight="1" x14ac:dyDescent="0.35">
      <c r="B6" s="17" t="s">
        <v>1</v>
      </c>
      <c r="C6" s="18"/>
      <c r="D6" s="18"/>
      <c r="E6" s="18"/>
      <c r="F6" s="8" t="s">
        <v>5</v>
      </c>
      <c r="G6" s="12" t="s">
        <v>35</v>
      </c>
      <c r="H6" s="18"/>
    </row>
    <row r="7" spans="2:10" ht="13.5" customHeight="1" thickBot="1" x14ac:dyDescent="0.4">
      <c r="B7" s="14" t="s">
        <v>3</v>
      </c>
      <c r="C7" s="15" t="s">
        <v>4</v>
      </c>
      <c r="D7" s="16" t="s">
        <v>5</v>
      </c>
      <c r="E7" s="15" t="s">
        <v>35</v>
      </c>
      <c r="F7" s="16" t="s">
        <v>43</v>
      </c>
      <c r="G7" s="16" t="s">
        <v>43</v>
      </c>
      <c r="H7" s="2"/>
      <c r="J7" s="13"/>
    </row>
    <row r="8" spans="2:10" ht="13.15" thickTop="1" x14ac:dyDescent="0.35">
      <c r="B8" s="5" t="s">
        <v>44</v>
      </c>
      <c r="C8" s="6"/>
      <c r="D8" s="7"/>
      <c r="E8" s="7"/>
      <c r="F8" s="7"/>
      <c r="G8" s="7"/>
    </row>
    <row r="9" spans="2:10" x14ac:dyDescent="0.35">
      <c r="B9" s="9" t="s">
        <v>45</v>
      </c>
      <c r="C9" s="10"/>
      <c r="D9" s="11"/>
      <c r="E9" s="11"/>
      <c r="F9" s="20"/>
      <c r="G9" s="20"/>
    </row>
    <row r="10" spans="2:10" x14ac:dyDescent="0.35">
      <c r="B10" s="5" t="s">
        <v>46</v>
      </c>
      <c r="C10" s="6"/>
      <c r="D10" s="7"/>
      <c r="E10" s="7"/>
      <c r="F10" s="7"/>
      <c r="G10" s="7"/>
    </row>
    <row r="11" spans="2:10" x14ac:dyDescent="0.35">
      <c r="B11" s="9" t="s">
        <v>11</v>
      </c>
      <c r="C11" s="10"/>
      <c r="D11" s="11"/>
      <c r="E11" s="11"/>
      <c r="F11" s="20"/>
      <c r="G11" s="20"/>
    </row>
    <row r="12" spans="2:10" x14ac:dyDescent="0.35">
      <c r="B12" s="5" t="s">
        <v>12</v>
      </c>
      <c r="C12" s="6"/>
      <c r="D12" s="7"/>
      <c r="E12" s="7"/>
      <c r="F12" s="7"/>
      <c r="G12" s="7"/>
    </row>
    <row r="13" spans="2:10" x14ac:dyDescent="0.35">
      <c r="B13" s="9" t="s">
        <v>13</v>
      </c>
      <c r="C13" s="10"/>
      <c r="D13" s="11"/>
      <c r="E13" s="11"/>
      <c r="F13" s="20"/>
      <c r="G13" s="20"/>
    </row>
    <row r="14" spans="2:10" x14ac:dyDescent="0.35">
      <c r="B14" s="5" t="s">
        <v>15</v>
      </c>
      <c r="C14" s="6"/>
      <c r="D14" s="7"/>
      <c r="E14" s="7"/>
      <c r="F14" s="7"/>
      <c r="G14" s="7"/>
    </row>
    <row r="15" spans="2:10" x14ac:dyDescent="0.35">
      <c r="B15" s="9" t="s">
        <v>16</v>
      </c>
      <c r="C15" s="10"/>
      <c r="D15" s="11"/>
      <c r="E15" s="11"/>
      <c r="F15" s="20"/>
      <c r="G15" s="20"/>
    </row>
    <row r="16" spans="2:10" x14ac:dyDescent="0.35">
      <c r="B16" s="5" t="s">
        <v>18</v>
      </c>
      <c r="C16" s="6"/>
      <c r="D16" s="7"/>
      <c r="E16" s="7"/>
      <c r="F16" s="7"/>
      <c r="G16" s="7"/>
    </row>
    <row r="17" spans="2:7" x14ac:dyDescent="0.35">
      <c r="B17" s="9" t="s">
        <v>47</v>
      </c>
      <c r="C17" s="10"/>
      <c r="D17" s="11"/>
      <c r="E17" s="11"/>
      <c r="F17" s="20"/>
      <c r="G17" s="20"/>
    </row>
    <row r="18" spans="2:7" x14ac:dyDescent="0.35">
      <c r="B18" s="5" t="s">
        <v>19</v>
      </c>
      <c r="C18" s="6"/>
      <c r="D18" s="7"/>
      <c r="E18" s="7"/>
      <c r="F18" s="7"/>
      <c r="G18" s="7"/>
    </row>
    <row r="19" spans="2:7" x14ac:dyDescent="0.35">
      <c r="B19" s="9" t="s">
        <v>48</v>
      </c>
      <c r="C19" s="10"/>
      <c r="D19" s="11"/>
      <c r="E19" s="11"/>
      <c r="F19" s="20"/>
      <c r="G19" s="20"/>
    </row>
    <row r="20" spans="2:7" ht="12" customHeight="1" x14ac:dyDescent="0.35">
      <c r="B20" s="5" t="s">
        <v>20</v>
      </c>
      <c r="C20" s="6"/>
      <c r="D20" s="7"/>
      <c r="E20" s="7"/>
      <c r="F20" s="7"/>
      <c r="G20" s="7"/>
    </row>
    <row r="21" spans="2:7" x14ac:dyDescent="0.35">
      <c r="B21" s="9" t="s">
        <v>21</v>
      </c>
      <c r="C21" s="10"/>
      <c r="D21" s="11"/>
      <c r="E21" s="11"/>
      <c r="F21" s="20"/>
      <c r="G21" s="20"/>
    </row>
    <row r="22" spans="2:7" x14ac:dyDescent="0.35">
      <c r="B22" s="5" t="s">
        <v>49</v>
      </c>
      <c r="C22" s="6"/>
      <c r="D22" s="7"/>
      <c r="E22" s="7"/>
      <c r="F22" s="7"/>
      <c r="G22" s="7"/>
    </row>
    <row r="23" spans="2:7" x14ac:dyDescent="0.35">
      <c r="B23" s="9" t="s">
        <v>50</v>
      </c>
      <c r="C23" s="10"/>
      <c r="D23" s="11"/>
      <c r="E23" s="11"/>
      <c r="F23" s="20"/>
      <c r="G23" s="20"/>
    </row>
    <row r="24" spans="2:7" x14ac:dyDescent="0.35">
      <c r="B24" s="5" t="s">
        <v>23</v>
      </c>
      <c r="C24" s="6"/>
      <c r="D24" s="7"/>
      <c r="E24" s="7"/>
      <c r="F24" s="7"/>
      <c r="G24" s="7"/>
    </row>
    <row r="25" spans="2:7" x14ac:dyDescent="0.35">
      <c r="B25" s="9" t="s">
        <v>51</v>
      </c>
      <c r="C25" s="10"/>
      <c r="D25" s="11"/>
      <c r="E25" s="11"/>
      <c r="F25" s="20"/>
      <c r="G25" s="20"/>
    </row>
    <row r="26" spans="2:7" x14ac:dyDescent="0.35">
      <c r="B26" s="5" t="s">
        <v>52</v>
      </c>
      <c r="C26" s="6"/>
      <c r="D26" s="7"/>
      <c r="E26" s="7"/>
      <c r="F26" s="7"/>
      <c r="G26" s="7"/>
    </row>
    <row r="27" spans="2:7" x14ac:dyDescent="0.35">
      <c r="B27" s="9" t="s">
        <v>53</v>
      </c>
      <c r="C27" s="10"/>
      <c r="D27" s="11"/>
      <c r="E27" s="11"/>
      <c r="F27" s="20"/>
      <c r="G27" s="20"/>
    </row>
    <row r="28" spans="2:7" x14ac:dyDescent="0.35">
      <c r="B28" s="5" t="s">
        <v>26</v>
      </c>
      <c r="C28" s="6"/>
      <c r="D28" s="7"/>
      <c r="E28" s="7"/>
      <c r="F28" s="7"/>
      <c r="G28" s="7"/>
    </row>
    <row r="29" spans="2:7" x14ac:dyDescent="0.35">
      <c r="B29" s="9" t="s">
        <v>54</v>
      </c>
      <c r="C29" s="10"/>
      <c r="D29" s="11"/>
      <c r="E29" s="11"/>
      <c r="F29" s="20"/>
      <c r="G29" s="20"/>
    </row>
    <row r="30" spans="2:7" x14ac:dyDescent="0.35">
      <c r="B30" s="5"/>
      <c r="C30" s="6" t="s">
        <v>55</v>
      </c>
      <c r="D30" s="7"/>
      <c r="E30" s="7"/>
      <c r="F30" s="6"/>
      <c r="G30" s="7"/>
    </row>
    <row r="32" spans="2:7" ht="12.75" customHeight="1" x14ac:dyDescent="0.35">
      <c r="B32" s="17" t="s">
        <v>1</v>
      </c>
      <c r="C32" s="18"/>
      <c r="D32" s="18"/>
      <c r="E32" s="18"/>
      <c r="F32" s="8" t="s">
        <v>5</v>
      </c>
      <c r="G32" s="12" t="s">
        <v>35</v>
      </c>
    </row>
    <row r="33" spans="2:7" ht="13.5" customHeight="1" thickBot="1" x14ac:dyDescent="0.4">
      <c r="B33" s="19" t="s">
        <v>30</v>
      </c>
      <c r="C33" s="15" t="s">
        <v>4</v>
      </c>
      <c r="D33" s="16" t="s">
        <v>5</v>
      </c>
      <c r="E33" s="15" t="s">
        <v>35</v>
      </c>
      <c r="F33" s="16" t="s">
        <v>43</v>
      </c>
      <c r="G33" s="16" t="s">
        <v>43</v>
      </c>
    </row>
    <row r="34" spans="2:7" ht="13.5" customHeight="1" thickTop="1" x14ac:dyDescent="0.35">
      <c r="B34" s="5" t="s">
        <v>56</v>
      </c>
      <c r="C34" s="12"/>
      <c r="D34" s="8"/>
      <c r="E34" s="12"/>
      <c r="F34" s="8"/>
      <c r="G34" s="8"/>
    </row>
    <row r="35" spans="2:7" x14ac:dyDescent="0.35">
      <c r="B35" s="9" t="s">
        <v>57</v>
      </c>
      <c r="C35" s="10"/>
      <c r="D35" s="10"/>
      <c r="E35" s="10"/>
      <c r="F35" s="22"/>
      <c r="G35" s="22"/>
    </row>
    <row r="36" spans="2:7" x14ac:dyDescent="0.35">
      <c r="B36" s="5" t="s">
        <v>58</v>
      </c>
      <c r="C36" s="6"/>
      <c r="D36" s="6"/>
      <c r="E36" s="23"/>
      <c r="F36" s="6"/>
      <c r="G36" s="23"/>
    </row>
    <row r="37" spans="2:7" x14ac:dyDescent="0.35">
      <c r="B37" s="9" t="s">
        <v>32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35">
      <c r="B38" s="5"/>
      <c r="C38" s="6" t="s">
        <v>55</v>
      </c>
      <c r="D38" s="7"/>
      <c r="E38" s="7"/>
      <c r="F38" s="6"/>
      <c r="G38" s="7"/>
    </row>
    <row r="40" spans="2:7" x14ac:dyDescent="0.35">
      <c r="B40" s="211" t="s">
        <v>59</v>
      </c>
      <c r="C40" s="211"/>
    </row>
    <row r="42" spans="2:7" x14ac:dyDescent="0.35">
      <c r="B42" s="81" t="s">
        <v>60</v>
      </c>
    </row>
    <row r="43" spans="2:7" ht="13.5" customHeight="1" x14ac:dyDescent="0.35">
      <c r="B43" s="3" t="s">
        <v>61</v>
      </c>
    </row>
    <row r="44" spans="2:7" x14ac:dyDescent="0.35">
      <c r="B44" s="3" t="s">
        <v>62</v>
      </c>
    </row>
    <row r="47" spans="2:7" x14ac:dyDescent="0.35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3" ma:contentTypeDescription="Create a new document." ma:contentTypeScope="" ma:versionID="863ec1cfb0a7187368f2d12dc978da26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29292a9b4a88f07cefad0b2e6cfcc012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B g D A A B Q S w M E F A A C A A g A C X t 9 T + J Q N q C o A A A A + A A A A B I A H A B D b 2 5 m a W c v U G F j a 2 F n Z S 5 4 b W w g o h g A K K A U A A A A A A A A A A A A A A A A A A A A A A A A A A A A h Y + 9 D o I w G E V f h X S n L V X 8 I R 9 l c D K R x E R j X B u o 0 A j F 0 G J 5 N w c f y V e Q R F E 3 x 3 t y h n M f t z s k f V 1 5 V 9 k a 1 e g Y B Z g i T + q s y Z U u Y t T Z k 7 9 A C Y e t y M 6 i k N 4 g a x P 1 J o 9 R a e 0 l I s Q 5 h 9 0 E N 2 1 B G K U B O a a b X V b K W q C P r P 7 L v t L G C p 1 J x O H w i u E M z 0 M c z q Z L z G g A Z M S Q K v 1 V 2 F C M K Z A f C K u u s l 0 r u b L + e g 9 k n E D e L / g T U E s D B B Q A A g A I A A l 7 f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3 1 P K I p H u A 4 A A A A R A A A A E w A c A E Z v c m 1 1 b G F z L 1 N l Y 3 R p b 2 4 x L m 0 g o h g A K K A U A A A A A A A A A A A A A A A A A A A A A A A A A A A A K 0 5 N L s n M z 1 M I h t C G 1 g B Q S w E C L Q A U A A I A C A A J e 3 1 P 4 l A 2 o K g A A A D 4 A A A A E g A A A A A A A A A A A A A A A A A A A A A A Q 2 9 u Z m l n L 1 B h Y 2 t h Z 2 U u e G 1 s U E s B A i 0 A F A A C A A g A C X t 9 T w / K 6 a u k A A A A 6 Q A A A B M A A A A A A A A A A A A A A A A A 9 A A A A F t D b 2 5 0 Z W 5 0 X 1 R 5 c G V z X S 5 4 b W x Q S w E C L Q A U A A I A C A A J e 3 1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2 5 t W M h F 9 0 m 3 F U r W L o I H X Q A A A A A C A A A A A A A Q Z g A A A A E A A C A A A A C E b E j a N z h e j K j h M K G M i 3 t 6 t / 8 s v U U s D j Y d j m 7 k 3 G 4 q 4 A A A A A A O g A A A A A I A A C A A A A B s 1 L O n E 2 4 t s H 3 T X l s E G 2 c F j U + j 5 t q S B 3 a C C o 0 v y V A u 0 1 A A A A A f n L U 3 O 0 p N C D s W B T E 0 + h h C o d s R 9 7 h k d 7 K V D K 0 V h h U N j v 5 1 S M F c 7 Q n C 6 C 5 E u o V z p O 8 L U s 0 L P Z 6 h 1 m e 0 Z F 5 w b U J I h B m G Q A t O n + P 5 g F N + 4 o t q T k A A A A A j E X + M y z r w u z Q o 5 d 6 W J 4 m w H 9 A u 5 0 V 4 R O U t J K V 8 9 q x 3 q 3 5 Q 6 Y P 9 M j s E n Q k F 3 P C X 1 t C c l R F i T I h I q B l u / g p H P c X W < / D a t a M a s h u p > 
</file>

<file path=customXml/itemProps1.xml><?xml version="1.0" encoding="utf-8"?>
<ds:datastoreItem xmlns:ds="http://schemas.openxmlformats.org/officeDocument/2006/customXml" ds:itemID="{DAFC48C2-7655-4CF3-8306-ECDC55838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E069B7-2D42-4E12-A1DD-F13524C3B940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http://schemas.microsoft.com/sharepoint/v3"/>
    <ds:schemaRef ds:uri="ffa9d2f0-5494-45f9-9eb8-ec0cdb4a63ce"/>
  </ds:schemaRefs>
</ds:datastoreItem>
</file>

<file path=customXml/itemProps3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'Off-EOB'!Print_Area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Jurgita Bucyte</cp:lastModifiedBy>
  <cp:revision/>
  <cp:lastPrinted>2024-10-01T07:34:33Z</cp:lastPrinted>
  <dcterms:created xsi:type="dcterms:W3CDTF">2004-04-13T10:58:33Z</dcterms:created>
  <dcterms:modified xsi:type="dcterms:W3CDTF">2025-01-22T14:51:12Z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14">
    <vt:lpwstr>130</vt:lpwstr>
  </property>
  <property fmtid="{D5CDD505-2E9C-101B-9397-08002B2CF9AE}" pid="7" name="MediaServiceImageTags">
    <vt:lpwstr/>
  </property>
</Properties>
</file>